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home-page-Dateien 2023\Susi 2023\AG Nicht Sicher Rechenblätter\"/>
    </mc:Choice>
  </mc:AlternateContent>
  <bookViews>
    <workbookView xWindow="0" yWindow="0" windowWidth="21630" windowHeight="9405"/>
  </bookViews>
  <sheets>
    <sheet name="Stoff mit Verzehrsdaten" sheetId="9" r:id="rId1"/>
    <sheet name="Warengruppen FoodEx2" sheetId="11" state="hidden" r:id="rId2"/>
    <sheet name="Tabelle Warengruppen" sheetId="12" state="hidden" r:id="rId3"/>
    <sheet name="Stoff ohne Verzehrsdat." sheetId="10" r:id="rId4"/>
    <sheet name="Hierarchischer Code" sheetId="13" r:id="rId5"/>
    <sheet name="Verzehrsdaten Kinder" sheetId="5" r:id="rId6"/>
    <sheet name="Verzehrsdaten Jugendliche" sheetId="6" r:id="rId7"/>
    <sheet name="Verzehrsdaten Erwachsene" sheetId="7" r:id="rId8"/>
  </sheets>
  <externalReferences>
    <externalReference r:id="rId9"/>
  </externalReferences>
  <definedNames>
    <definedName name="_xlnm._FilterDatabase" localSheetId="4" hidden="1">'Hierarchischer Code'!$A$1:$F$1313</definedName>
    <definedName name="_xlnm._FilterDatabase" localSheetId="7" hidden="1">'Verzehrsdaten Erwachsene'!$A$3:$K$1155</definedName>
    <definedName name="_xlnm._FilterDatabase" localSheetId="6" hidden="1">'Verzehrsdaten Jugendliche'!$A$3:$K$907</definedName>
    <definedName name="_xlnm._FilterDatabase" localSheetId="5" hidden="1">'Verzehrsdaten Kinder'!$A$3:$K$777</definedName>
    <definedName name="Alcohol" localSheetId="4">[1]!Tabelle15[E1 Alcoholic beverages]</definedName>
    <definedName name="Alcohol">Tabelle15[E1 Alcoholic beverages]</definedName>
    <definedName name="Algae" localSheetId="4">[1]!Tabelle105[E2 Algae and prokaryotes organisms]</definedName>
    <definedName name="Algae">Tabelle105[E2 Algae and prokaryotes organisms]</definedName>
    <definedName name="Beer" localSheetId="4">[1]!Tabelle30[E2 Beer and beer-like beverage]</definedName>
    <definedName name="Beer">Tabelle30[E2 Beer and beer-like beverage]</definedName>
    <definedName name="Beverages" localSheetId="4">[1]!Tabelle103[E2 Water based beverages]</definedName>
    <definedName name="Beverages">Tabelle103[E2 Water based beverages]</definedName>
    <definedName name="Brassica" localSheetId="4">[1]!Tabelle50[E2 Flowering brassica]</definedName>
    <definedName name="Brassica">Tabelle50[E2 Flowering brassica]</definedName>
    <definedName name="Bread" localSheetId="4">[1]!Tabelle31[E2 Bread and similar products]</definedName>
    <definedName name="Bread">Tabelle31[E2 Bread and similar products]</definedName>
    <definedName name="BulbVeg" localSheetId="4">[1]!Tabelle33[E2 Bulb vegetables]</definedName>
    <definedName name="BulbVeg">Tabelle33[E2 Bulb vegetables]</definedName>
    <definedName name="Cereals" localSheetId="4">[1]!Tabelle32[E2 Breakfast cereals]</definedName>
    <definedName name="Cereals">Tabelle32[E2 Breakfast cereals]</definedName>
    <definedName name="Cereals_etc" localSheetId="4">[1]!Tabelle34[E2 Cereals and cereal primary derivatives]</definedName>
    <definedName name="Cereals_etc">Tabelle34[E2 Cereals and cereal primary derivatives]</definedName>
    <definedName name="Cheese" localSheetId="4">[1]!Tabelle35[E2 Cheese]</definedName>
    <definedName name="Cheese">Tabelle35[E2 Cheese]</definedName>
    <definedName name="CompositeDishes" localSheetId="4">[1]!Tabelle18[E1 Composite dishes]</definedName>
    <definedName name="CompositeDishes">Tabelle18[E1 Composite dishes]</definedName>
    <definedName name="Concentrated_juice" localSheetId="4">[1]!Tabelle36[E2 Concentrated or dehydrated fruit/vegetables juices]</definedName>
    <definedName name="Concentrated_juice">Tabelle36[E2 Concentrated or dehydrated fruit/vegetables juices]</definedName>
    <definedName name="Condiments" localSheetId="4">[1]!Tabelle37[E2 Condiments (including table-top formats)]</definedName>
    <definedName name="Condiments">Tabelle37[E2 Condiments (including table-top formats)]</definedName>
    <definedName name="Dairy" localSheetId="4">[1]!Tabelle9[E1 Milk and dairy products]</definedName>
    <definedName name="Dairy">Tabelle9[E1 Milk and dairy products]</definedName>
    <definedName name="Dessert" localSheetId="4">[1]!Tabelle40[E2 Dairy dessert and similar]</definedName>
    <definedName name="Dessert">Tabelle40[E2 Dairy dessert and similar]</definedName>
    <definedName name="DessertsSpoonable" localSheetId="4">[1]!Tabelle92[E2 Spoonable desserts and ice creams (generic)]</definedName>
    <definedName name="DessertsSpoonable">Tabelle92[E2 Spoonable desserts and ice creams (generic)]</definedName>
    <definedName name="DessertsWater" localSheetId="4">[1]!Tabelle102[E2 Water-based sweet desserts]</definedName>
    <definedName name="DessertsWater">Tabelle102[E2 Water-based sweet desserts]</definedName>
    <definedName name="Dishes" localSheetId="4">[1]!Tabelle42[E2 Dishes, incl. Ready to eat meals (excluding soups and salads)]</definedName>
    <definedName name="Dishes">Tabelle42[E2 Dishes, incl. Ready to eat meals (excluding soups and salads)]</definedName>
    <definedName name="DriedMeat" localSheetId="4">[1]!Tabelle27[E2 Animal meat dried]</definedName>
    <definedName name="DriedMeat">Tabelle27[E2 Animal meat dried]</definedName>
    <definedName name="Drinking_Water" localSheetId="4">[1]!Tabelle43[E2 Drinking water]</definedName>
    <definedName name="Drinking_Water">Tabelle43[E2 Drinking water]</definedName>
    <definedName name="Ebene_1" localSheetId="4">[1]!Tabelle1[Ebene_1]</definedName>
    <definedName name="Ebene_1">Tabelle1[Ebene_1]</definedName>
    <definedName name="Eggs" localSheetId="4">[1]!Tabelle10[E1 Eggs and egg products]</definedName>
    <definedName name="Eggs">Tabelle10[E1 Eggs and egg products]</definedName>
    <definedName name="EggsProc" localSheetId="4">[1]!Tabelle81[E2 Processed eggs]</definedName>
    <definedName name="EggsProc">Tabelle81[E2 Processed eggs]</definedName>
    <definedName name="EggsUnproc" localSheetId="4">[1]!Tabelle100[E2 Unprocessed eggs]</definedName>
    <definedName name="EggsUnproc">Tabelle100[E2 Unprocessed eggs]</definedName>
    <definedName name="Emulsions" localSheetId="4">[1]!Tabelle45[E2 Fat emulsions and blended fats]</definedName>
    <definedName name="Emulsions">Tabelle45[E2 Fat emulsions and blended fats]</definedName>
    <definedName name="FatProc" localSheetId="4">[1]!Tabelle80[E2 Preserved/processed fat tissues]</definedName>
    <definedName name="FatProc">Tabelle80[E2 Preserved/processed fat tissues]</definedName>
    <definedName name="Fats" localSheetId="4">[1]!Tabelle22[Animal and vegetable fats/oils]</definedName>
    <definedName name="Fats">Tabelle22[Animal and vegetable fats/oils]</definedName>
    <definedName name="Fats_etc" localSheetId="4">[1]!Tabelle12[E1 Animal and vegetable fats and oils and primary derivatives thereof]</definedName>
    <definedName name="Fats_etc">Tabelle12[E1 Animal and vegetable fats and oils and primary derivatives thereof]</definedName>
    <definedName name="FatTissue" localSheetId="4">[1]!Tabelle25[E2 Animal fresh fat tissues]</definedName>
    <definedName name="FatTissue">Tabelle25[E2 Animal fresh fat tissues]</definedName>
    <definedName name="FineBakery" localSheetId="4">[1]!Tabelle47[E2 Fine bakery wares]</definedName>
    <definedName name="FineBakery">Tabelle47[E2 Fine bakery wares]</definedName>
    <definedName name="Fish" localSheetId="4">[1]!Tabelle8[E1 Fish, seafood, amphibians, reptiles and invertebrates]</definedName>
    <definedName name="Fish">Tabelle8[E1 Fish, seafood, amphibians, reptiles and invertebrates]</definedName>
    <definedName name="FishMeat" localSheetId="4">[1]!Tabelle48[E2 Fish (meat)]</definedName>
    <definedName name="FishMeat">Tabelle48[E2 Fish (meat)]</definedName>
    <definedName name="FishProcessed" localSheetId="4">[1]!Tabelle49[E2 Fish and seafood processed]</definedName>
    <definedName name="FishProcessed">Tabelle49[E2 Fish and seafood processed]</definedName>
    <definedName name="FoodAdd" localSheetId="4">[1]!Tabelle51[E2 Food additives other than flavours, colours and artificial sweeteners]</definedName>
    <definedName name="FoodAdd">Tabelle51[E2 Food additives other than flavours, colours and artificial sweeteners]</definedName>
    <definedName name="FriedCereal" localSheetId="4">[1]!Tabelle54[E2 Fried or extruded cereal, seed or root-based products]</definedName>
    <definedName name="FriedCereal">Tabelle54[E2 Fried or extruded cereal, seed or root-based products]</definedName>
    <definedName name="FruitingVeg" localSheetId="4">[1]!Tabelle57[E2 Fruiting vegetables]</definedName>
    <definedName name="FruitingVeg">Tabelle57[E2 Fruiting vegetables]</definedName>
    <definedName name="FruitProc" localSheetId="4">[1]!Tabelle82[E2 Processed fruit products]</definedName>
    <definedName name="FruitProc">Tabelle82[E2 Processed fruit products]</definedName>
    <definedName name="FruitPure" localSheetId="4">[1]!Tabelle56[E2 Fruit used as fruit]</definedName>
    <definedName name="FruitPure">Tabelle56[E2 Fruit used as fruit]</definedName>
    <definedName name="Fruits" localSheetId="4">[1]!Tabelle6[E1 Fruit and fruit products]</definedName>
    <definedName name="Fruits">Tabelle6[E1 Fruit and fruit products]</definedName>
    <definedName name="Fungi" localSheetId="4">[1]!Tabelle58[E2 Fungi, mosses and lichens]</definedName>
    <definedName name="Fungi">Tabelle58[E2 Fungi, mosses and lichens]</definedName>
    <definedName name="Grains" localSheetId="4">[1]!Tabelle2[E1 Grains and grain-based products]</definedName>
    <definedName name="Grains">Tabelle2[E1 Grains and grain-based products]</definedName>
    <definedName name="Herbs" localSheetId="4">[1]!Tabelle59[E2 Herbs and edible flowers]</definedName>
    <definedName name="Herbs">Tabelle59[E2 Herbs and edible flowers]</definedName>
    <definedName name="HotBeverages" localSheetId="4">[1]!Tabelle16[E1 Coffee, cocoa, tea and infusions]</definedName>
    <definedName name="HotBeverages">Tabelle16[E1 Coffee, cocoa, tea and infusions]</definedName>
    <definedName name="HotDrinks" localSheetId="4">[1]!Tabelle60[E2 Hot drinks and similar (coffee, cocoa, tea and herbal infusions)]</definedName>
    <definedName name="HotDrinks">Tabelle60[E2 Hot drinks and similar (coffee, cocoa, tea and herbal infusions)]</definedName>
    <definedName name="Imitates" localSheetId="4">[1]!Tabelle70[E2 Meat and dairy imitates]</definedName>
    <definedName name="Imitates">Tabelle70[E2 Meat and dairy imitates]</definedName>
    <definedName name="IngredientsCoffee" localSheetId="4">[1]!Tabelle61[E2 Ingredients for coffee, cocoa, tea, and herbal infusions]</definedName>
    <definedName name="IngredientsCoffee">Tabelle61[E2 Ingredients for coffee, cocoa, tea, and herbal infusions]</definedName>
    <definedName name="Isolated" localSheetId="4">[1]!Tabelle20[E1 Major isolated ingredients, additives, flavours, baking and processing aids]</definedName>
    <definedName name="Isolated">Tabelle20[E1 Major isolated ingredients, additives, flavours, baking and processing aids]</definedName>
    <definedName name="Juices" localSheetId="4">[1]!Tabelle55[E2 Fruit / vegetable juices and nectars]</definedName>
    <definedName name="Juices">Tabelle55[E2 Fruit / vegetable juices and nectars]</definedName>
    <definedName name="Juices_etc" localSheetId="4">[1]!Tabelle13[E1 Fruit and vegetable juices and nectars (including concentrates)]</definedName>
    <definedName name="Juices_etc">Tabelle13[E1 Fruit and vegetable juices and nectars (including concentrates)]</definedName>
    <definedName name="kont">#REF!</definedName>
    <definedName name="LeafyVeg" localSheetId="4">[1]!Tabelle63[E2 Leafy vegetables]</definedName>
    <definedName name="LeafyVeg">Tabelle63[E2 Leafy vegetables]</definedName>
    <definedName name="Legumes" localSheetId="4">[1]!Tabelle64[E2 Legumes]</definedName>
    <definedName name="Legumes">Tabelle64[E2 Legumes]</definedName>
    <definedName name="Legumes_etc" localSheetId="4">[1]!Leg[E1 Legumes, nuts, oilseeds and spices]</definedName>
    <definedName name="Legumes_etc">Leg[E1 Legumes, nuts, oilseeds and spices]</definedName>
    <definedName name="LegumesPod" localSheetId="4">[1]!Tabelle66[E2 Legumes with pod]</definedName>
    <definedName name="LegumesPod">Tabelle66[E2 Legumes with pod]</definedName>
    <definedName name="LegumesProc" localSheetId="4">[1]!Tabelle83[E2 Processed legumes, nuts, oilseeds and spices]</definedName>
    <definedName name="LegumesProc">Tabelle83[E2 Processed legumes, nuts, oilseeds and spices]</definedName>
    <definedName name="Liver" localSheetId="4">[1]!Tabelle26[E2 Animal liver]</definedName>
    <definedName name="Liver">Tabelle26[E2 Animal liver]</definedName>
    <definedName name="Meat" localSheetId="4">[1]!Tabelle68[E2 Mammals and birds meat]</definedName>
    <definedName name="Meat">Tabelle68[E2 Mammals and birds meat]</definedName>
    <definedName name="Meat_etc" localSheetId="4">[1]!Tabelle7[E1 Meat and meat products]</definedName>
    <definedName name="Meat_etc">Tabelle7[E1 Meat and meat products]</definedName>
    <definedName name="MeatProc" localSheetId="4">[1]!Tabelle85[E2 Processed whole meat products]</definedName>
    <definedName name="MeatProc">Tabelle85[E2 Processed whole meat products]</definedName>
    <definedName name="MeatSpecialities" localSheetId="4">[1]!Tabelle72[E2 Meat specialties]</definedName>
    <definedName name="MeatSpecialities">Tabelle72[E2 Meat specialties]</definedName>
    <definedName name="Milk" localSheetId="4">[1]!Tabelle74[E2 Milk, whey and cream]</definedName>
    <definedName name="Milk">Tabelle74[E2 Milk, whey and cream]</definedName>
    <definedName name="MilkPowder" localSheetId="4">[1]!Tabelle73[E2 Milk and dairy powders and concentrates]</definedName>
    <definedName name="MilkPowder">Tabelle73[E2 Milk and dairy powders and concentrates]</definedName>
    <definedName name="MixedAlcohol" localSheetId="4">[1]!Tabelle76[E2 Mixed alcoholic drinks]</definedName>
    <definedName name="MixedAlcohol">Tabelle76[E2 Mixed alcoholic drinks]</definedName>
    <definedName name="Molluscs" localSheetId="4">[1]!Tabelle77[E2 Molluscs]</definedName>
    <definedName name="Molluscs">Tabelle77[E2 Molluscs]</definedName>
    <definedName name="Nuts" localSheetId="4">[1]!Tabelle78[E2 Nuts, oilseeds and oilfruits]</definedName>
    <definedName name="Nuts">Tabelle78[E2 Nuts, oilseeds and oilfruits]</definedName>
    <definedName name="Offal" localSheetId="4">[1]!Tabelle24[E2 Animal edible offal, non-muscle, other than liver and kidney]</definedName>
    <definedName name="Offal">Tabelle24[E2 Animal edible offal, non-muscle, other than liver and kidney]</definedName>
    <definedName name="Other_ingredients" localSheetId="4">[1]!Tabelle21[E1 Other ingredients]</definedName>
    <definedName name="Other_ingredients">Tabelle21[E1 Other ingredients]</definedName>
    <definedName name="ParticularDiets" localSheetId="4">[1]!Tabelle52[E2 Food for particular diets]</definedName>
    <definedName name="ParticularDiets">Tabelle52[E2 Food for particular diets]</definedName>
    <definedName name="Pasta" localSheetId="4">[1]!Tabelle79[E2 Pasta, doughs and similar products]</definedName>
    <definedName name="Pasta">Tabelle79[E2 Pasta, doughs and similar products]</definedName>
    <definedName name="Plant_extracts" localSheetId="4">[1]!Tabelle44[E2 Extracts of plant origin]</definedName>
    <definedName name="Plant_extracts">Tabelle44[E2 Extracts of plant origin]</definedName>
    <definedName name="PlantRPC" localSheetId="4">[1]!Tabelle67[E2 Liquid or gel separated from plant RPCs]</definedName>
    <definedName name="PlantRPC">Tabelle67[E2 Liquid or gel separated from plant RPCs]</definedName>
    <definedName name="Proteins" localSheetId="4">[1]!Tabelle62[E2 Isolated proteins and other protein products]</definedName>
    <definedName name="Proteins">Tabelle62[E2 Isolated proteins and other protein products]</definedName>
    <definedName name="RootNTuber" localSheetId="4">[1]!Tabelle86[E2 Root and tuber vegetables (excluding starchy- and sugar-)]</definedName>
    <definedName name="RootNTuber">Tabelle86[E2 Root and tuber vegetables (excluding starchy- and sugar-)]</definedName>
    <definedName name="Roots" localSheetId="4">[1]!Tabelle4[E1 Starchy roots or tubers and products thereof, sugar plants]</definedName>
    <definedName name="Roots">Tabelle4[E1 Starchy roots or tubers and products thereof, sugar plants]</definedName>
    <definedName name="Sausages" localSheetId="4">[1]!Tabelle87[E2 Sausages]</definedName>
    <definedName name="Sausages">Tabelle87[E2 Sausages]</definedName>
    <definedName name="Savoury" localSheetId="4">[1]!Tabelle88[E2 Savoury extracts and sauce ingredients]</definedName>
    <definedName name="Savoury">Tabelle88[E2 Savoury extracts and sauce ingredients]</definedName>
    <definedName name="Seasoning" localSheetId="4">[1]!Tabelle19[E1 Seasoning, sauces and condiments]</definedName>
    <definedName name="Seasoning">Tabelle19[E1 Seasoning, sauces and condiments]</definedName>
    <definedName name="SeasoningsNExtracts" localSheetId="4">[1]!Tabelle89[E2 Seasonings and extracts]</definedName>
    <definedName name="SeasoningsNExtracts">Tabelle89[E2 Seasonings and extracts]</definedName>
    <definedName name="SlaughtOther" localSheetId="4">[1]!Tabelle28[E2 Animal other slaughtering products]</definedName>
    <definedName name="SlaughtOther">Tabelle28[E2 Animal other slaughtering products]</definedName>
    <definedName name="SoupsSalads" localSheetId="4">[1]!Tabelle90[E2 Soups and salads]</definedName>
    <definedName name="SoupsSalads">Tabelle90[E2 Soups and salads]</definedName>
    <definedName name="SpecialDiets" localSheetId="4">[1]!Tabelle17[E1 Products for non-standard diets, food imitates and food supplements]</definedName>
    <definedName name="SpecialDiets">Tabelle17[E1 Products for non-standard diets, food imitates and food supplements]</definedName>
    <definedName name="Spices" localSheetId="4">[1]!Tabelle91[E2 Spices]</definedName>
    <definedName name="Spices">Tabelle91[E2 Spices]</definedName>
    <definedName name="SpiritsUnsweetened" localSheetId="4">[1]!Tabelle101[E2 Unsweetened spirits and liqueurs]</definedName>
    <definedName name="SpiritsUnsweetened">Tabelle101[E2 Unsweetened spirits and liqueurs]</definedName>
    <definedName name="Sprouts" localSheetId="4">[1]!Tabelle93[E2 Sprouts, shoots and similar]</definedName>
    <definedName name="Sprouts">Tabelle93[E2 Sprouts, shoots and similar]</definedName>
    <definedName name="Starches" localSheetId="4">[1]!Tabelle94[E2 Starches]</definedName>
    <definedName name="Starches">Tabelle94[E2 Starches]</definedName>
    <definedName name="StarchyRootProd" localSheetId="4">[1]!Tabelle95[E2 Starchy root and tuber products]</definedName>
    <definedName name="StarchyRootProd">Tabelle95[E2 Starchy root and tuber products]</definedName>
    <definedName name="StarchyRoots" localSheetId="4">[1]!Tabelle96[E2 Starchy roots and tubers]</definedName>
    <definedName name="StarchyRoots">Tabelle96[E2 Starchy roots and tubers]</definedName>
    <definedName name="StemsNStalks" localSheetId="4">[1]!Tabelle97[E2 Stems/stalks eaten as vegetables]</definedName>
    <definedName name="StemsNStalks">Tabelle97[E2 Stems/stalks eaten as vegetables]</definedName>
    <definedName name="Sugar" localSheetId="4">[1]!Tabelle98[E2 Sugar and other sweetening ingredients (excluding intensive sweeteners)]</definedName>
    <definedName name="Sugar">Tabelle98[E2 Sugar and other sweetening ingredients (excluding intensive sweeteners)]</definedName>
    <definedName name="SugarPlants" localSheetId="4">[1]!Tabelle99[E2 Sugar plants]</definedName>
    <definedName name="SugarPlants">Tabelle99[E2 Sugar plants]</definedName>
    <definedName name="Supplements" localSheetId="4">[1]!Tabelle53[E2 Food supplements and similar preparations]</definedName>
    <definedName name="Supplements">Tabelle53[E2 Food supplements and similar preparations]</definedName>
    <definedName name="Sweets" localSheetId="4">[1]!Tabelle11[E1 Sugar and similar, confectionery and water-based sweet desserts]</definedName>
    <definedName name="Sweets">Tabelle11[E1 Sugar and similar, confectionery and water-based sweet desserts]</definedName>
    <definedName name="Toppings" localSheetId="4">[1]!Tabelle41[E2 Dessert sauces/toppings]</definedName>
    <definedName name="Toppings">Tabelle41[E2 Dessert sauces/toppings]</definedName>
    <definedName name="Vegetables" localSheetId="4">[1]!Tabelle3[E1 Vegetables and vegetable products]</definedName>
    <definedName name="Vegetables">Tabelle3[E1 Vegetables and vegetable products]</definedName>
    <definedName name="VegetablesProc" localSheetId="4">[1]!Tabelle84[E2 Processed or preserved vegetables and similar]</definedName>
    <definedName name="VegetablesProc">Tabelle84[E2 Processed or preserved vegetables and similar]</definedName>
    <definedName name="Water" localSheetId="4">[1]!Tabelle14[E1 Water and water-based beverages]</definedName>
    <definedName name="Water">Tabelle14[E1 Water and water-based beverages]</definedName>
    <definedName name="Wine" localSheetId="4">[1]!Tabelle104[E2 Wine and wine-like drinks]</definedName>
    <definedName name="Wine">Tabelle104[E2 Wine and wine-like drinks]</definedName>
    <definedName name="Yeast" localSheetId="4">[1]!Tabelle75[E2 Miscellaneous agents for food processing]</definedName>
    <definedName name="Yeast">Tabelle75[E2 Miscellaneous agents for food processing]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18" i="10"/>
  <c r="C21" i="10"/>
  <c r="C20" i="10"/>
  <c r="C19" i="10"/>
  <c r="C26" i="10" l="1"/>
  <c r="C25" i="10"/>
  <c r="C24" i="10"/>
  <c r="B33" i="10" s="1"/>
  <c r="B21" i="10"/>
  <c r="B26" i="10" s="1"/>
  <c r="B20" i="10"/>
  <c r="B25" i="10" s="1"/>
  <c r="B19" i="10"/>
  <c r="B24" i="10" s="1"/>
  <c r="B15" i="9" l="1"/>
  <c r="B14" i="9"/>
  <c r="B16" i="9" l="1"/>
  <c r="E16" i="9" s="1"/>
  <c r="B13" i="9"/>
  <c r="B39" i="10" l="1"/>
  <c r="B42" i="10"/>
  <c r="E13" i="9"/>
  <c r="B45" i="10" l="1"/>
  <c r="B36" i="10"/>
  <c r="B30" i="10"/>
  <c r="C19" i="9"/>
  <c r="C20" i="9"/>
  <c r="B21" i="9"/>
  <c r="B26" i="9" s="1"/>
  <c r="B31" i="9" s="1"/>
  <c r="B46" i="9" s="1"/>
  <c r="B20" i="9"/>
  <c r="B25" i="9" s="1"/>
  <c r="B30" i="9" s="1"/>
  <c r="B40" i="9" s="1"/>
  <c r="B19" i="9"/>
  <c r="B24" i="9" s="1"/>
  <c r="B29" i="9" s="1"/>
  <c r="B34" i="9" s="1"/>
  <c r="B38" i="10"/>
  <c r="B41" i="10"/>
  <c r="B44" i="10"/>
  <c r="F13" i="9"/>
  <c r="D13" i="9"/>
  <c r="B35" i="10" l="1"/>
  <c r="B32" i="10"/>
  <c r="B29" i="10"/>
  <c r="D15" i="9"/>
  <c r="E14" i="9"/>
  <c r="C25" i="9" l="1"/>
  <c r="C30" i="9" s="1"/>
  <c r="B43" i="9" s="1"/>
  <c r="F14" i="9"/>
  <c r="C21" i="9"/>
  <c r="F15" i="9"/>
  <c r="F16" i="9"/>
  <c r="C24" i="9"/>
  <c r="C29" i="9" s="1"/>
  <c r="B37" i="9" s="1"/>
  <c r="D16" i="9"/>
  <c r="D14" i="9"/>
  <c r="E15" i="9"/>
  <c r="B44" i="9" l="1"/>
  <c r="C26" i="9"/>
  <c r="C31" i="9" s="1"/>
  <c r="B49" i="9" s="1"/>
  <c r="B50" i="9" l="1"/>
  <c r="B35" i="9" l="1"/>
  <c r="B41" i="9"/>
  <c r="B47" i="9"/>
  <c r="B38" i="9"/>
</calcChain>
</file>

<file path=xl/sharedStrings.xml><?xml version="1.0" encoding="utf-8"?>
<sst xmlns="http://schemas.openxmlformats.org/spreadsheetml/2006/main" count="19529" uniqueCount="8338">
  <si>
    <t>Anmerkung</t>
  </si>
  <si>
    <t>Anmerkungen</t>
  </si>
  <si>
    <t>Ergebnisse</t>
  </si>
  <si>
    <t>Butter</t>
  </si>
  <si>
    <t>95. Perz.</t>
  </si>
  <si>
    <t>Lebensmittelprobe</t>
  </si>
  <si>
    <t>Auslastung in %</t>
  </si>
  <si>
    <t>hier eintragen</t>
  </si>
  <si>
    <t>Hoher Verzehr</t>
  </si>
  <si>
    <t>Auftragsnummer</t>
  </si>
  <si>
    <t>Rum</t>
  </si>
  <si>
    <t>Tofu</t>
  </si>
  <si>
    <t>Kinder</t>
  </si>
  <si>
    <t>Mittelwert</t>
  </si>
  <si>
    <t>Jugendliche</t>
  </si>
  <si>
    <t>Erwachsene</t>
  </si>
  <si>
    <t>Couscous</t>
  </si>
  <si>
    <t>Muffins</t>
  </si>
  <si>
    <t>Sauerkraut</t>
  </si>
  <si>
    <t>Durchschnittlicher Verzehr</t>
  </si>
  <si>
    <t>Gesamtbevölkerung</t>
  </si>
  <si>
    <t>Verzehrsmenge in g/kg KG</t>
  </si>
  <si>
    <t>3-d-Schätzprotokoll (g/kg KG/Tag)</t>
  </si>
  <si>
    <t>Grains and grain-based products</t>
  </si>
  <si>
    <t>Vegetables and vegetable products</t>
  </si>
  <si>
    <t>Starchy roots or tubers and products thereof, sugar plants</t>
  </si>
  <si>
    <t>Legumes, nuts, oilseeds and spices</t>
  </si>
  <si>
    <t>Fruit and fruit products</t>
  </si>
  <si>
    <t>Meat and meat products</t>
  </si>
  <si>
    <t>Fish, seafood, amphibians, reptiles and invertebrates</t>
  </si>
  <si>
    <t>Milk and dairy products</t>
  </si>
  <si>
    <t>Eggs and egg products</t>
  </si>
  <si>
    <t>Sugar and similar, confectionery and water-based sweet desserts</t>
  </si>
  <si>
    <t>Animal and vegetable fats and oils and primary derivatives thereof</t>
  </si>
  <si>
    <t>Fruit and vegetable juices and nectars (including concentrates)</t>
  </si>
  <si>
    <t>Water and water-based beverages</t>
  </si>
  <si>
    <t>Coffee, cocoa, tea and infusions</t>
  </si>
  <si>
    <t>Alcoholic beverages</t>
  </si>
  <si>
    <t>Products for non-standard diets, food imitates and food supplements</t>
  </si>
  <si>
    <t>Composite dishes</t>
  </si>
  <si>
    <t>Seasoning, sauces and condiments</t>
  </si>
  <si>
    <t>Major isolated ingredients, additives, flavours, baking and processing aids</t>
  </si>
  <si>
    <t>Bread and similar products</t>
  </si>
  <si>
    <t>Breakfast cereals</t>
  </si>
  <si>
    <t>Cereals and cereal primary derivatives</t>
  </si>
  <si>
    <t>Fine bakery wares</t>
  </si>
  <si>
    <t>Pasta, doughs and similar products</t>
  </si>
  <si>
    <t>Bulb vegetables</t>
  </si>
  <si>
    <t>Flowering brassica</t>
  </si>
  <si>
    <t>Fruiting vegetables</t>
  </si>
  <si>
    <t>Fungi, mosses and lichens</t>
  </si>
  <si>
    <t>Herbs and edible flowers</t>
  </si>
  <si>
    <t>Leafy vegetables</t>
  </si>
  <si>
    <t>Legumes with pod</t>
  </si>
  <si>
    <t>Processed or preserved vegetables and similar</t>
  </si>
  <si>
    <t>Root and tuber vegetables (excluding starchy- and sugar-)</t>
  </si>
  <si>
    <t>Sprouts, shoots and similar</t>
  </si>
  <si>
    <t>Stems/stalks eaten as vegetables</t>
  </si>
  <si>
    <t>Starchy root and tuber products</t>
  </si>
  <si>
    <t>Starchy roots and tubers</t>
  </si>
  <si>
    <t>Sugar plants</t>
  </si>
  <si>
    <t>Legumes</t>
  </si>
  <si>
    <t>Nuts, oilseeds and oilfruits</t>
  </si>
  <si>
    <t>Processed legumes, nuts, oilseeds and spices</t>
  </si>
  <si>
    <t>Spices</t>
  </si>
  <si>
    <t>Fruit used as fruit</t>
  </si>
  <si>
    <t>Processed fruit products</t>
  </si>
  <si>
    <t>Animal liver</t>
  </si>
  <si>
    <t>Animal meat dried</t>
  </si>
  <si>
    <t>Mammals and birds meat</t>
  </si>
  <si>
    <t>Marinated meat</t>
  </si>
  <si>
    <t>Meat specialties</t>
  </si>
  <si>
    <t>Preserved/processed fat tissues</t>
  </si>
  <si>
    <t>Processed whole meat products</t>
  </si>
  <si>
    <t>Sausages</t>
  </si>
  <si>
    <t>Crustaceans</t>
  </si>
  <si>
    <t>Fish (meat)</t>
  </si>
  <si>
    <t>Fish and seafood processed</t>
  </si>
  <si>
    <t>Molluscs</t>
  </si>
  <si>
    <t>Cheese</t>
  </si>
  <si>
    <t>Dairy dessert and similar</t>
  </si>
  <si>
    <t>Fermented milk or cream</t>
  </si>
  <si>
    <t>Milk, whey and cream</t>
  </si>
  <si>
    <t>Processed eggs</t>
  </si>
  <si>
    <t>Unprocessed eggs</t>
  </si>
  <si>
    <t>Confectionery including chocolate</t>
  </si>
  <si>
    <t>Sugar and other sweetening ingredients (excluding intensive sweeteners)</t>
  </si>
  <si>
    <t>Water-based sweet desserts</t>
  </si>
  <si>
    <t>Animal and vegetable fats/oils</t>
  </si>
  <si>
    <t>Fat emulsions and blended fats</t>
  </si>
  <si>
    <t>Concentrated or dehydrated fruit/vegetables juices</t>
  </si>
  <si>
    <t>Extracts of plant origin</t>
  </si>
  <si>
    <t>Fruit / vegetable juices and nectars</t>
  </si>
  <si>
    <t>Liquid or gel separated from plant RPCs</t>
  </si>
  <si>
    <t>Drinking water</t>
  </si>
  <si>
    <t>Water based beverages</t>
  </si>
  <si>
    <t>Beer and beer-like beverage</t>
  </si>
  <si>
    <t>Mixed alcoholic drinks</t>
  </si>
  <si>
    <t>Unsweetened spirits and liqueurs</t>
  </si>
  <si>
    <t>Wine and wine-like drinks</t>
  </si>
  <si>
    <t>Hot drinks and similar (coffee, cocoa, tea and herbal infusions)</t>
  </si>
  <si>
    <t>Ingredients for coffee, cocoa, tea, and herbal infusions</t>
  </si>
  <si>
    <t>Food for particular diets</t>
  </si>
  <si>
    <t>Food supplements and similar preparations</t>
  </si>
  <si>
    <t>Meat and dairy imitates</t>
  </si>
  <si>
    <t>Dishes, incl. Ready to eat meals (excluding soups and salads)</t>
  </si>
  <si>
    <t>Fried or extruded cereal, seed or root-based products</t>
  </si>
  <si>
    <t>Spoonable desserts and ice creams (generic)</t>
  </si>
  <si>
    <t>Condiments (including table-top formats)</t>
  </si>
  <si>
    <t>Dessert sauces/toppings</t>
  </si>
  <si>
    <t>Savoury extracts and sauce ingredients</t>
  </si>
  <si>
    <t>Miscellaneous agents for food processing</t>
  </si>
  <si>
    <t>Starches</t>
  </si>
  <si>
    <t>Zuordnung Verzehrsdaten
Ebene 1</t>
  </si>
  <si>
    <t>Zuordnung Verzehrsdaten
Ebene 2</t>
  </si>
  <si>
    <t>Zuordnung Verzehrsdaten
Detail</t>
  </si>
  <si>
    <t>Grains</t>
  </si>
  <si>
    <t>Vegetables</t>
  </si>
  <si>
    <t>Meat</t>
  </si>
  <si>
    <t>Fish</t>
  </si>
  <si>
    <t>Eggs</t>
  </si>
  <si>
    <t>Water</t>
  </si>
  <si>
    <t>Seasoning</t>
  </si>
  <si>
    <t>Roots</t>
  </si>
  <si>
    <t>Fruits</t>
  </si>
  <si>
    <t>Dairy</t>
  </si>
  <si>
    <t>Sweets</t>
  </si>
  <si>
    <t>Fats</t>
  </si>
  <si>
    <t>Juices</t>
  </si>
  <si>
    <t>Alcohol</t>
  </si>
  <si>
    <t>HotBeverages</t>
  </si>
  <si>
    <t>CompositeDishes</t>
  </si>
  <si>
    <t>Other_ingredients</t>
  </si>
  <si>
    <t>SpecialDiets</t>
  </si>
  <si>
    <t>Ebene_1</t>
  </si>
  <si>
    <t>Isolated</t>
  </si>
  <si>
    <t>Rice and similar-</t>
  </si>
  <si>
    <t>Rice grain, brown</t>
  </si>
  <si>
    <t>Rice grain, long-grain</t>
  </si>
  <si>
    <t>Wheat and similar-</t>
  </si>
  <si>
    <t>Buckwheat flour</t>
  </si>
  <si>
    <t>Buckwheat groats</t>
  </si>
  <si>
    <t>Maize semolina</t>
  </si>
  <si>
    <t>Rice grain, polished</t>
  </si>
  <si>
    <t>Wheat flour</t>
  </si>
  <si>
    <t>Wheat semolina</t>
  </si>
  <si>
    <t>Bulgur</t>
  </si>
  <si>
    <t>Spelt flour</t>
  </si>
  <si>
    <t>Wheat germ</t>
  </si>
  <si>
    <t>Cereal and cereal-like flours</t>
  </si>
  <si>
    <t>Cereal germ</t>
  </si>
  <si>
    <t>Cereal grains (and cereal-like grains)</t>
  </si>
  <si>
    <t>Maize flour</t>
  </si>
  <si>
    <t>Groats</t>
  </si>
  <si>
    <t>Quinoa grain</t>
  </si>
  <si>
    <t>Rice grain</t>
  </si>
  <si>
    <t>Buckwheat and other pseudo-cereals and similar-</t>
  </si>
  <si>
    <t>Semolina</t>
  </si>
  <si>
    <t>Maize, milled</t>
  </si>
  <si>
    <t>Additional bread products</t>
  </si>
  <si>
    <t>Wheat bread and rolls</t>
  </si>
  <si>
    <t>Rye only bread and rolls</t>
  </si>
  <si>
    <t>Bread and rolls with special ingredients added</t>
  </si>
  <si>
    <t>Multigrain bread and rolls</t>
  </si>
  <si>
    <t>Rye-wheat bread and rolls, refined flour</t>
  </si>
  <si>
    <t>Gluten free bread</t>
  </si>
  <si>
    <t>Rye crisp bread</t>
  </si>
  <si>
    <t>Puffed cereals textured bread</t>
  </si>
  <si>
    <t>Rusk, refined flour</t>
  </si>
  <si>
    <t>Traditional unleavened breads</t>
  </si>
  <si>
    <t>Breadcrumbs</t>
  </si>
  <si>
    <t>Croutons</t>
  </si>
  <si>
    <t>Bread stuffing</t>
  </si>
  <si>
    <t>Bread alternative</t>
  </si>
  <si>
    <t>Sticks, salty</t>
  </si>
  <si>
    <t>Crisp bread, rye, refined flour</t>
  </si>
  <si>
    <t>Crackers and breadsticks</t>
  </si>
  <si>
    <t>Crisp bread</t>
  </si>
  <si>
    <t>Extruded, pressed or puffed bread</t>
  </si>
  <si>
    <t>Mixed wheat and rye bread and rolls</t>
  </si>
  <si>
    <t>Multigrain (not only rye-wheat) bread and rolls</t>
  </si>
  <si>
    <t>Pita bread</t>
  </si>
  <si>
    <t>Leavened bread and similar</t>
  </si>
  <si>
    <t>Puffed rice textured bread</t>
  </si>
  <si>
    <t>Rye bread and rolls, refined flour</t>
  </si>
  <si>
    <t>Rye bread and rolls, wholemeal</t>
  </si>
  <si>
    <t>Rusk</t>
  </si>
  <si>
    <t>Sandwich bread (hamburger roll-type)</t>
  </si>
  <si>
    <t>Wheat bread and rolls, brown or wholemeal</t>
  </si>
  <si>
    <t>Unleavened or flat bread and similar</t>
  </si>
  <si>
    <t>Wheat bread and rolls, white (refined flour)</t>
  </si>
  <si>
    <t>Pasta, plain (not stuffed), uncooked</t>
  </si>
  <si>
    <t>Yeast leavened bread doughs</t>
  </si>
  <si>
    <t>Yeast leavened sweet doughs</t>
  </si>
  <si>
    <t>Short pastry dough and similar</t>
  </si>
  <si>
    <t>Short sweet pastry doughs (pate sucree, sablee)</t>
  </si>
  <si>
    <t>Laminated doughs</t>
  </si>
  <si>
    <t>Fine yeast sweet dough (brioche)</t>
  </si>
  <si>
    <t>Pasta wholemeal</t>
  </si>
  <si>
    <t>Short pastry dough (pate brisee)</t>
  </si>
  <si>
    <t>Shortbread pastry</t>
  </si>
  <si>
    <t>Strudel dough</t>
  </si>
  <si>
    <t>Pasta and similar products</t>
  </si>
  <si>
    <t>Pasta-like products</t>
  </si>
  <si>
    <t>Raw doughs and pre-mixes</t>
  </si>
  <si>
    <t>Yeast bread – pizza dough</t>
  </si>
  <si>
    <t>Biscuits, chocolate</t>
  </si>
  <si>
    <t>Biscuits, sweet, wheat wholemeal</t>
  </si>
  <si>
    <t>Biscuits, sweet, plain</t>
  </si>
  <si>
    <t>Biscuit with inclusions, filling or coating</t>
  </si>
  <si>
    <t>Éclair</t>
  </si>
  <si>
    <t>Plain cakes</t>
  </si>
  <si>
    <t>Cheese cake</t>
  </si>
  <si>
    <t>Cheese cream sponge cake</t>
  </si>
  <si>
    <t>Nut cream cake</t>
  </si>
  <si>
    <t>Sponge cake roll</t>
  </si>
  <si>
    <t>Butter biscuits</t>
  </si>
  <si>
    <t>Chocolate-based cakes</t>
  </si>
  <si>
    <t>Chocolate cake with fruits</t>
  </si>
  <si>
    <t>Cake marbled, with chocolate</t>
  </si>
  <si>
    <t>Biscuits</t>
  </si>
  <si>
    <t>Buns</t>
  </si>
  <si>
    <t>Croissant</t>
  </si>
  <si>
    <t>Doughnuts-berliner</t>
  </si>
  <si>
    <t>Brioche type products</t>
  </si>
  <si>
    <t>Fruit pie-tarts</t>
  </si>
  <si>
    <t>Croissant from puff pastry</t>
  </si>
  <si>
    <t>Apple strudel</t>
  </si>
  <si>
    <t>Cream-cheese strudel</t>
  </si>
  <si>
    <t>Dumpling, sweet</t>
  </si>
  <si>
    <t>Pancakes</t>
  </si>
  <si>
    <t>Waffles</t>
  </si>
  <si>
    <t>Spice cakes</t>
  </si>
  <si>
    <t>Cakes</t>
  </si>
  <si>
    <t>Chocolate cake</t>
  </si>
  <si>
    <t>Cream cake</t>
  </si>
  <si>
    <t>Choux pastry</t>
  </si>
  <si>
    <t>Fruit cake</t>
  </si>
  <si>
    <t>Lebkuchen</t>
  </si>
  <si>
    <t>Meringue tart</t>
  </si>
  <si>
    <t>Puff-pastry croissant, filled with chocolate</t>
  </si>
  <si>
    <t>Rotation cooked layered cakes</t>
  </si>
  <si>
    <t>Sponge biscuits</t>
  </si>
  <si>
    <t>Sponge cake</t>
  </si>
  <si>
    <t>Pastry based on laminated dough</t>
  </si>
  <si>
    <t>Shortcrust (pies -tarts)</t>
  </si>
  <si>
    <t>Wafers</t>
  </si>
  <si>
    <t>Various pastry</t>
  </si>
  <si>
    <t>Yeast leavened pastry</t>
  </si>
  <si>
    <t>Fried dough sweet</t>
  </si>
  <si>
    <t>Breakfast cereals, plain</t>
  </si>
  <si>
    <t>Mixed breakfast cereals</t>
  </si>
  <si>
    <t>Porridge (in dry form, to be diluted)</t>
  </si>
  <si>
    <t>Cereal bars plain</t>
  </si>
  <si>
    <t>Cereal bars mixed</t>
  </si>
  <si>
    <t>Cereal bars</t>
  </si>
  <si>
    <t>Oat porridge</t>
  </si>
  <si>
    <t>Popcorn (maize, popped)</t>
  </si>
  <si>
    <t>Processed maize-based flakes</t>
  </si>
  <si>
    <t>Processed mixed cereal-based flakes</t>
  </si>
  <si>
    <t>Processed rice-based flakes</t>
  </si>
  <si>
    <t>Processed wheat-based flakes</t>
  </si>
  <si>
    <t>Rice porridge</t>
  </si>
  <si>
    <t>Muesli and similar mixed breakfast cereals</t>
  </si>
  <si>
    <t>Processed and mixed breakfast cereals</t>
  </si>
  <si>
    <t>Popped cereals</t>
  </si>
  <si>
    <t>Cereal flakes and similar</t>
  </si>
  <si>
    <t>Wheat semolina porridge</t>
  </si>
  <si>
    <t>Bread</t>
  </si>
  <si>
    <t>Cereals</t>
  </si>
  <si>
    <t>Pasta</t>
  </si>
  <si>
    <t>FineBakery</t>
  </si>
  <si>
    <t>Animal fats and oils (processed fat from animal tissue)</t>
  </si>
  <si>
    <t>Bovine meat, dried</t>
  </si>
  <si>
    <t>Beer</t>
  </si>
  <si>
    <t>Garlic</t>
  </si>
  <si>
    <t>Brined cheese (feta-type and similar)</t>
  </si>
  <si>
    <t>Fruit juice concentrates</t>
  </si>
  <si>
    <t>Aioli or garlic sauce</t>
  </si>
  <si>
    <t>Bitter chocolate</t>
  </si>
  <si>
    <t>Miscellaneous marine crustaceans</t>
  </si>
  <si>
    <t>Dairy desserts spoonable</t>
  </si>
  <si>
    <t>Chocolate sauce</t>
  </si>
  <si>
    <t>Dishes excluding pasta or rice dishes, sandwiches and pizza</t>
  </si>
  <si>
    <t>Bottled water</t>
  </si>
  <si>
    <t>Coconut milk (cocos nucifera) liquid</t>
  </si>
  <si>
    <t>Blended fat and oils</t>
  </si>
  <si>
    <t>Créme fraiche and other mild variants of sour cream</t>
  </si>
  <si>
    <t>Catfishes (freshwater)</t>
  </si>
  <si>
    <t>Canned anchovies</t>
  </si>
  <si>
    <t>Broccoli</t>
  </si>
  <si>
    <t>Coenzyme q10 formulations</t>
  </si>
  <si>
    <t>Chips, crisps, fries and dough-based analogues</t>
  </si>
  <si>
    <t>Fruit juices (100% from named source)</t>
  </si>
  <si>
    <t>Apples</t>
  </si>
  <si>
    <t>Aubergines</t>
  </si>
  <si>
    <t>Ceps</t>
  </si>
  <si>
    <t>Aromatic herbs</t>
  </si>
  <si>
    <t>Camomile infusion</t>
  </si>
  <si>
    <t>Cocoa beverage-preparation, powder</t>
  </si>
  <si>
    <t>Brussels sprouts</t>
  </si>
  <si>
    <t>Beans (dry) and similar-</t>
  </si>
  <si>
    <t>Beans (with pods) and similar-</t>
  </si>
  <si>
    <t>Aloe vera juice</t>
  </si>
  <si>
    <t>Birds meat</t>
  </si>
  <si>
    <t>Almond drink</t>
  </si>
  <si>
    <t>Liver based spreadable-textured specialities</t>
  </si>
  <si>
    <t>Buttermilk</t>
  </si>
  <si>
    <t>Baking yeast</t>
  </si>
  <si>
    <t>Other mixed alcoholic drinks</t>
  </si>
  <si>
    <t>Squids</t>
  </si>
  <si>
    <t>Almonds</t>
  </si>
  <si>
    <t>Ciccioli and similar</t>
  </si>
  <si>
    <t>Boiled eggs</t>
  </si>
  <si>
    <t>Candied fruit, cherry</t>
  </si>
  <si>
    <t>Canned or jarred chickpea</t>
  </si>
  <si>
    <t>Canned/jarred vegetables</t>
  </si>
  <si>
    <t>Bacon</t>
  </si>
  <si>
    <t>Beetroots</t>
  </si>
  <si>
    <t>Blood-type sausage</t>
  </si>
  <si>
    <t>Stock cubes or granulate (bouillon base)</t>
  </si>
  <si>
    <t>Curry powder</t>
  </si>
  <si>
    <t>Bark spices</t>
  </si>
  <si>
    <t>Cresses</t>
  </si>
  <si>
    <t>Canned starchy root products</t>
  </si>
  <si>
    <t>Potatoes</t>
  </si>
  <si>
    <t>Kohlrabies</t>
  </si>
  <si>
    <t>Brown sugar</t>
  </si>
  <si>
    <t>Maples (trunk sap)</t>
  </si>
  <si>
    <t>Egg white</t>
  </si>
  <si>
    <t>Liqueurs</t>
  </si>
  <si>
    <t>Sorbet</t>
  </si>
  <si>
    <t>Cola-type drinks</t>
  </si>
  <si>
    <t>Sparkling wine</t>
  </si>
  <si>
    <t>Fats and oils from terrestrial animals</t>
  </si>
  <si>
    <t>Mammals or birds dried meat</t>
  </si>
  <si>
    <t>Beer, alcohol-free</t>
  </si>
  <si>
    <t>Garlic and similar-</t>
  </si>
  <si>
    <t>Cheese, brie</t>
  </si>
  <si>
    <t>Fruit/vegetable juice concentrate</t>
  </si>
  <si>
    <t>Balsamic vinegar and similar</t>
  </si>
  <si>
    <t>Candies (soft and hard)</t>
  </si>
  <si>
    <t>Shrimps and prawns</t>
  </si>
  <si>
    <t>Dairy ice creams and similar</t>
  </si>
  <si>
    <t>Fruit sauce</t>
  </si>
  <si>
    <t>Fish and seafood based dishes</t>
  </si>
  <si>
    <t>Flavoured bottled water</t>
  </si>
  <si>
    <t>Liquid extract of plant origin</t>
  </si>
  <si>
    <t>Blended frying oil/fats</t>
  </si>
  <si>
    <t>Fermented milk products</t>
  </si>
  <si>
    <t>Cod</t>
  </si>
  <si>
    <t>Canned herring</t>
  </si>
  <si>
    <t>Broccoli and similar-</t>
  </si>
  <si>
    <t>Combination of vitamin and mineral only supplements</t>
  </si>
  <si>
    <t>Chips/crisps</t>
  </si>
  <si>
    <t>Fruit smoothies</t>
  </si>
  <si>
    <t>Apples and similar-</t>
  </si>
  <si>
    <t>Aubergines and similar-</t>
  </si>
  <si>
    <t>Common mushrooms</t>
  </si>
  <si>
    <t>Basil</t>
  </si>
  <si>
    <t>Coffee beverages</t>
  </si>
  <si>
    <t>Hot drinks and infusions composite ingredients</t>
  </si>
  <si>
    <t>Brussels sprouts and similar-</t>
  </si>
  <si>
    <t>Borlotti or other common beans (dry)</t>
  </si>
  <si>
    <t>French beans (with pods)</t>
  </si>
  <si>
    <t>Bovine and pig fresh meat</t>
  </si>
  <si>
    <t>Dairy imitates</t>
  </si>
  <si>
    <t>Meat based spreadable-textured specialities</t>
  </si>
  <si>
    <t>Cattle milk</t>
  </si>
  <si>
    <t>Home-preparation aids</t>
  </si>
  <si>
    <t>Punch</t>
  </si>
  <si>
    <t>Squids, cuttlefishes, octopuses</t>
  </si>
  <si>
    <t>Almonds and similar-</t>
  </si>
  <si>
    <t>Fried eggs</t>
  </si>
  <si>
    <t>Candied fruits</t>
  </si>
  <si>
    <t>Canned or jarred common beans</t>
  </si>
  <si>
    <t>Dried mushrooms</t>
  </si>
  <si>
    <t>Cooked cured (or seasoned) meat</t>
  </si>
  <si>
    <t>Beetroots and similar-</t>
  </si>
  <si>
    <t>Cervelat (swiss type)</t>
  </si>
  <si>
    <t>Mixed herbs and spices</t>
  </si>
  <si>
    <t>Basil, dry</t>
  </si>
  <si>
    <t>Soyabeans sprouts</t>
  </si>
  <si>
    <t>Potatoes and similar-</t>
  </si>
  <si>
    <t>Kohlrabies and similar-</t>
  </si>
  <si>
    <t>Flavoured sugar</t>
  </si>
  <si>
    <t>Other sugar plants</t>
  </si>
  <si>
    <t>Egg yolk</t>
  </si>
  <si>
    <t>Spirits from fruit</t>
  </si>
  <si>
    <t>Water-based ice creams</t>
  </si>
  <si>
    <t>Cola beverages, caffeinic</t>
  </si>
  <si>
    <t>Wine</t>
  </si>
  <si>
    <t>Maize oil, edible</t>
  </si>
  <si>
    <t>Beer, light</t>
  </si>
  <si>
    <t>Onions</t>
  </si>
  <si>
    <t>Cheese, butterkase</t>
  </si>
  <si>
    <t>Juice concentrate, apple</t>
  </si>
  <si>
    <t>Barbecue or steak sauces</t>
  </si>
  <si>
    <t>Chewing gum</t>
  </si>
  <si>
    <t>Shrimps, common</t>
  </si>
  <si>
    <t>Frozen yoghurt</t>
  </si>
  <si>
    <t>Fish and vegetables meal</t>
  </si>
  <si>
    <t>Ice from tap water</t>
  </si>
  <si>
    <t>Sour cream products</t>
  </si>
  <si>
    <t>Cods, hakes, haddocks</t>
  </si>
  <si>
    <t>Canned tunas and similar</t>
  </si>
  <si>
    <t>Cauliflowers</t>
  </si>
  <si>
    <t>Formulations containing special fatty acids (e.g. Omega-3, essential fatty acids)</t>
  </si>
  <si>
    <t>Snacks other than chips and similar</t>
  </si>
  <si>
    <t>Juice, apple</t>
  </si>
  <si>
    <t>Apricots</t>
  </si>
  <si>
    <t>Cape gooseberries</t>
  </si>
  <si>
    <t>Cultivated fungi and similar-</t>
  </si>
  <si>
    <t>Basils and mints</t>
  </si>
  <si>
    <t>Coffee espresso (beverage)</t>
  </si>
  <si>
    <t>Chinese cabbages</t>
  </si>
  <si>
    <t>Broad beans (dry)</t>
  </si>
  <si>
    <t>Peas (with pods) and similar-</t>
  </si>
  <si>
    <t>Bovine and pig, minced meat</t>
  </si>
  <si>
    <t>Dairy imitates other than milks</t>
  </si>
  <si>
    <t>Meat spread</t>
  </si>
  <si>
    <t>Cow milk</t>
  </si>
  <si>
    <t>Live microorganisms for food production</t>
  </si>
  <si>
    <t>Cashew nuts</t>
  </si>
  <si>
    <t>Hardened egg products</t>
  </si>
  <si>
    <t>Canned or jarred apple</t>
  </si>
  <si>
    <t>Canned or jarred legumes</t>
  </si>
  <si>
    <t>Dried vegetables</t>
  </si>
  <si>
    <t>Cooked cured (or seasoned) pork meat</t>
  </si>
  <si>
    <t>Carrots</t>
  </si>
  <si>
    <t>Cooked bratwurst-type sausage</t>
  </si>
  <si>
    <t>Salt</t>
  </si>
  <si>
    <t>Black caraway seed</t>
  </si>
  <si>
    <t>Sweet potatoes</t>
  </si>
  <si>
    <t>Leeks</t>
  </si>
  <si>
    <t>Fructose</t>
  </si>
  <si>
    <t>Stalks/canes/trunk sap or similar for sugar</t>
  </si>
  <si>
    <t>Hen egg white</t>
  </si>
  <si>
    <t>Spirits made from stone fruits</t>
  </si>
  <si>
    <t>Diet soft drink with caffeine</t>
  </si>
  <si>
    <t>Wine, red</t>
  </si>
  <si>
    <t>Olive oils</t>
  </si>
  <si>
    <t>Lager beer</t>
  </si>
  <si>
    <t>Onions and similar-</t>
  </si>
  <si>
    <t>Cheese, camembert</t>
  </si>
  <si>
    <t>Bechamel sauce</t>
  </si>
  <si>
    <t>Chocolate and chocolate products</t>
  </si>
  <si>
    <t>Ice cream, milk-based</t>
  </si>
  <si>
    <t>French fries from cut potato</t>
  </si>
  <si>
    <t>Natural mineral water</t>
  </si>
  <si>
    <t>Margarines and similar</t>
  </si>
  <si>
    <t>Sour cream, plain</t>
  </si>
  <si>
    <t>Diadromous fish</t>
  </si>
  <si>
    <t>Canned/jarred fish</t>
  </si>
  <si>
    <t>Cauliflowers and similar-</t>
  </si>
  <si>
    <t>Herbal formulations and plant extracts</t>
  </si>
  <si>
    <t>Tortilla chips</t>
  </si>
  <si>
    <t>Juice, apricot</t>
  </si>
  <si>
    <t>Apricots and similar-</t>
  </si>
  <si>
    <t>Capsicum annuum hot cultivars</t>
  </si>
  <si>
    <t>Fungi</t>
  </si>
  <si>
    <t>Celery leaves and similar-</t>
  </si>
  <si>
    <t>Fennel infusion</t>
  </si>
  <si>
    <t>Chinese cabbages and similar-</t>
  </si>
  <si>
    <t>Kidney bean (dry seeds)</t>
  </si>
  <si>
    <t>Slicing bean (young pods)</t>
  </si>
  <si>
    <t>Bovine fresh meat</t>
  </si>
  <si>
    <t>Meat imitates</t>
  </si>
  <si>
    <t>Cow milk, semi skimmed (half fat)</t>
  </si>
  <si>
    <t>Yeast cultures</t>
  </si>
  <si>
    <t>Cashew nuts and similar-</t>
  </si>
  <si>
    <t>Canned or jarred apricot</t>
  </si>
  <si>
    <t>Canned or jarred lentils</t>
  </si>
  <si>
    <t>Fermented or pickled vegetables</t>
  </si>
  <si>
    <t>Cooked cured (or seasoned) poultry meat</t>
  </si>
  <si>
    <t>Carrots and similar-</t>
  </si>
  <si>
    <t>Cooked sausages (generic)</t>
  </si>
  <si>
    <t>Salt, iodised</t>
  </si>
  <si>
    <t>Black caraway seed and similar-</t>
  </si>
  <si>
    <t>Sweet potatoes and similar-</t>
  </si>
  <si>
    <t>Leeks and similar-</t>
  </si>
  <si>
    <t>Honey</t>
  </si>
  <si>
    <t>Hen egg yolk</t>
  </si>
  <si>
    <t>Spirits not from fruit</t>
  </si>
  <si>
    <t>Energy drinks</t>
  </si>
  <si>
    <t>Wine, white</t>
  </si>
  <si>
    <t>Other plant oils</t>
  </si>
  <si>
    <t>Wheat beer</t>
  </si>
  <si>
    <t>Shallots</t>
  </si>
  <si>
    <t>Cheese, cheddar</t>
  </si>
  <si>
    <t>Butter sauce</t>
  </si>
  <si>
    <t>Chocolate and similar</t>
  </si>
  <si>
    <t>Milkshakes</t>
  </si>
  <si>
    <t>Fries (finger chips)</t>
  </si>
  <si>
    <t>Tap water</t>
  </si>
  <si>
    <t>Yoghurt</t>
  </si>
  <si>
    <t>Flounders, halibuts, soles</t>
  </si>
  <si>
    <t>Dried fish</t>
  </si>
  <si>
    <t>Mineral only supplements</t>
  </si>
  <si>
    <t>Juice, grape</t>
  </si>
  <si>
    <t>Avocados</t>
  </si>
  <si>
    <t>Cherry tomatoes</t>
  </si>
  <si>
    <t>Jew's ears</t>
  </si>
  <si>
    <t>Chives</t>
  </si>
  <si>
    <t>Fermented tea infusion</t>
  </si>
  <si>
    <t>Crisp lettuces</t>
  </si>
  <si>
    <t>Lentils (dry)</t>
  </si>
  <si>
    <t>Bovine, minced meat</t>
  </si>
  <si>
    <t>Milk imitates</t>
  </si>
  <si>
    <t>Cream and cream products</t>
  </si>
  <si>
    <t>Chestnuts</t>
  </si>
  <si>
    <t>Canned or jarred fruit</t>
  </si>
  <si>
    <t>Nut/seeds paste/emulsion/mass</t>
  </si>
  <si>
    <t>Fermented vegetables</t>
  </si>
  <si>
    <t>Cooked pork ham</t>
  </si>
  <si>
    <t>Celeriacs</t>
  </si>
  <si>
    <t>Cured ripened raw sausages</t>
  </si>
  <si>
    <t>Sea salt</t>
  </si>
  <si>
    <t>Bud spices</t>
  </si>
  <si>
    <t>Tropical root and tuber vegetables</t>
  </si>
  <si>
    <t>Honey, polyfloral</t>
  </si>
  <si>
    <t>Liquid egg products</t>
  </si>
  <si>
    <t>Unsweetened spirits</t>
  </si>
  <si>
    <t>Functional drinks</t>
  </si>
  <si>
    <t>Palm oil/fat</t>
  </si>
  <si>
    <t>Shallots and similar-</t>
  </si>
  <si>
    <t>Cheese, edam</t>
  </si>
  <si>
    <t>Cheese sauce</t>
  </si>
  <si>
    <t>Chocolate coated confectionery</t>
  </si>
  <si>
    <t>Starchy pudding</t>
  </si>
  <si>
    <t>Mixed vegetables</t>
  </si>
  <si>
    <t>Unbottled water</t>
  </si>
  <si>
    <t>Yoghurt drinks, including sweetened and/or flavoured variants</t>
  </si>
  <si>
    <t>Freshwater fish</t>
  </si>
  <si>
    <t>Marinated / pickled fish</t>
  </si>
  <si>
    <t>Miscellaneous supplements or nutraceuticals</t>
  </si>
  <si>
    <t>Juice, grapefruit</t>
  </si>
  <si>
    <t>Avocados and similar-</t>
  </si>
  <si>
    <t>Chili peppers</t>
  </si>
  <si>
    <t>Shiitake</t>
  </si>
  <si>
    <t>Chives and similar-</t>
  </si>
  <si>
    <t>Fruit infusion</t>
  </si>
  <si>
    <t>Curly kales</t>
  </si>
  <si>
    <t>Lentils (dry) and similar-</t>
  </si>
  <si>
    <t>Calf fresh meat</t>
  </si>
  <si>
    <t>Rice drink</t>
  </si>
  <si>
    <t>Cream, plain</t>
  </si>
  <si>
    <t>Chestnuts and similar-</t>
  </si>
  <si>
    <t>Canned or jarred pineapple</t>
  </si>
  <si>
    <t>Peanut butter</t>
  </si>
  <si>
    <t>Pickled / marinated vegetables</t>
  </si>
  <si>
    <t>Cooked turkey meat</t>
  </si>
  <si>
    <t>Celeriacs and similar-</t>
  </si>
  <si>
    <t>Frankfurt-type sausage</t>
  </si>
  <si>
    <t>Seasoning mixes</t>
  </si>
  <si>
    <t>Cinnamon bark</t>
  </si>
  <si>
    <t>Mono- di-saccharides other than sucrose</t>
  </si>
  <si>
    <t>Whole eggs</t>
  </si>
  <si>
    <t>Isotonic and sport drinks</t>
  </si>
  <si>
    <t>Peanut oil, edible</t>
  </si>
  <si>
    <t>Spring onions</t>
  </si>
  <si>
    <t>Cheese, emmental</t>
  </si>
  <si>
    <t>Cream sauce</t>
  </si>
  <si>
    <t>Chocolate spread</t>
  </si>
  <si>
    <t>Potato based dishes</t>
  </si>
  <si>
    <t>Well water</t>
  </si>
  <si>
    <t>Yoghurt, cow milk</t>
  </si>
  <si>
    <t>Herrings</t>
  </si>
  <si>
    <t>Marinated / pickled seafood</t>
  </si>
  <si>
    <t>Mixed supplements/formulations</t>
  </si>
  <si>
    <t>Juice, lemon</t>
  </si>
  <si>
    <t>Bananas and similar-</t>
  </si>
  <si>
    <t>Courgettes</t>
  </si>
  <si>
    <t>Wild fungi and similar-</t>
  </si>
  <si>
    <t>Dill leaves</t>
  </si>
  <si>
    <t>Herbal and other non-tea infusions</t>
  </si>
  <si>
    <t>Cutting lettuces</t>
  </si>
  <si>
    <t>Pulses (dried legume seeds)</t>
  </si>
  <si>
    <t>Chicken fresh meat</t>
  </si>
  <si>
    <t>Soya drink</t>
  </si>
  <si>
    <t>Flavoured milks</t>
  </si>
  <si>
    <t>Chia seeds</t>
  </si>
  <si>
    <t>Canned or jarred sour cherry</t>
  </si>
  <si>
    <t>Primary derivatives from nuts and similar seeds</t>
  </si>
  <si>
    <t>Preserved concentrated tomatoes</t>
  </si>
  <si>
    <t>Cured seasoned bovine meat</t>
  </si>
  <si>
    <t>Horseradishes and similar-</t>
  </si>
  <si>
    <t>Frankfurter sausage</t>
  </si>
  <si>
    <t>Seasonings</t>
  </si>
  <si>
    <t>Cinnamon bark and similar-</t>
  </si>
  <si>
    <t>Sucrose (common sugar)</t>
  </si>
  <si>
    <t>Soft drink with bitter principle</t>
  </si>
  <si>
    <t>Pork lard</t>
  </si>
  <si>
    <t>Spring onions and similar-</t>
  </si>
  <si>
    <t>Cheese, feta</t>
  </si>
  <si>
    <t>Curry sauce</t>
  </si>
  <si>
    <t>Chocolate/cocoa-based products</t>
  </si>
  <si>
    <t>Vegetable based dishes</t>
  </si>
  <si>
    <t>Yoghurt, cow milk, plain</t>
  </si>
  <si>
    <t>Herrings, sardines, anchovies</t>
  </si>
  <si>
    <t>Processed or preserved fish (including processed offal)</t>
  </si>
  <si>
    <t>Probiotic or prebiotic formulations</t>
  </si>
  <si>
    <t>Juice, orange</t>
  </si>
  <si>
    <t>Berries and small fruits</t>
  </si>
  <si>
    <t>Courgettes and similar-</t>
  </si>
  <si>
    <t>Laurel</t>
  </si>
  <si>
    <t>Non-fermented tea, infusion</t>
  </si>
  <si>
    <t>Escaroles</t>
  </si>
  <si>
    <t>Runner beans (dry)</t>
  </si>
  <si>
    <t>Deer fresh meat</t>
  </si>
  <si>
    <t>Soya yoghurt</t>
  </si>
  <si>
    <t>Milk</t>
  </si>
  <si>
    <t>Coconuts</t>
  </si>
  <si>
    <t>Compote of fruit / vegetables</t>
  </si>
  <si>
    <t>Sesame paste (tahini) (sesamus indicum)</t>
  </si>
  <si>
    <t>Preserved tomatoes not concentrated</t>
  </si>
  <si>
    <t>Cured seasoned pork meat</t>
  </si>
  <si>
    <t>Parsnip roots</t>
  </si>
  <si>
    <t>Fresh bratwurst</t>
  </si>
  <si>
    <t>Cloves buds</t>
  </si>
  <si>
    <t>Sugar, icing - powder</t>
  </si>
  <si>
    <t>Soft drink, flavoured, no fruit</t>
  </si>
  <si>
    <t>Pumpkin seed oil</t>
  </si>
  <si>
    <t>Cheese, gorgonzola</t>
  </si>
  <si>
    <t>Fish sauce</t>
  </si>
  <si>
    <t>Filled chocolate</t>
  </si>
  <si>
    <t>Yoghurt, goat milk</t>
  </si>
  <si>
    <t>Marine fish</t>
  </si>
  <si>
    <t>Processed or preserved seafood</t>
  </si>
  <si>
    <t>Protein and amino acids supplements</t>
  </si>
  <si>
    <t>Juice, peach</t>
  </si>
  <si>
    <t>Blackcurrants</t>
  </si>
  <si>
    <t>Cucumbers</t>
  </si>
  <si>
    <t>Laurel and similar-</t>
  </si>
  <si>
    <t>Peppermint infusion</t>
  </si>
  <si>
    <t>Escaroles and similar-</t>
  </si>
  <si>
    <t>Deer, red fresh meat</t>
  </si>
  <si>
    <t>Whey</t>
  </si>
  <si>
    <t>Coconuts and similar-</t>
  </si>
  <si>
    <t>Dried apples</t>
  </si>
  <si>
    <t>Processed tomato products</t>
  </si>
  <si>
    <t>Ham, beef</t>
  </si>
  <si>
    <t>Parsnips and similar-</t>
  </si>
  <si>
    <t>Fresh raw sausages</t>
  </si>
  <si>
    <t>Cloves buds and similar-</t>
  </si>
  <si>
    <t>Sugars (mono- and di-saccharides)</t>
  </si>
  <si>
    <t>Soft drink, lemon flavour</t>
  </si>
  <si>
    <t>Rape seed oil, edible</t>
  </si>
  <si>
    <t>Cheese, gouda</t>
  </si>
  <si>
    <t>Herbs, vegetables and oil sauces</t>
  </si>
  <si>
    <t>Foamed sugar products (marshmallows)</t>
  </si>
  <si>
    <t>Yoghurt, goat milk, flavoured</t>
  </si>
  <si>
    <t>Miscellaneous freshwater fishes</t>
  </si>
  <si>
    <t>Salt-preserved fish</t>
  </si>
  <si>
    <t>Vitamin and mineral supplements</t>
  </si>
  <si>
    <t>Juice, pineapple</t>
  </si>
  <si>
    <t>Blueberries</t>
  </si>
  <si>
    <t>Cucumbers and similar-</t>
  </si>
  <si>
    <t>Lovage leaves</t>
  </si>
  <si>
    <t>Rooibos infusion</t>
  </si>
  <si>
    <t>Head brassica</t>
  </si>
  <si>
    <t>Duck fresh meat</t>
  </si>
  <si>
    <t>Hazelnuts</t>
  </si>
  <si>
    <t>Dried dates</t>
  </si>
  <si>
    <t>Raw cured (or seasoned) meat</t>
  </si>
  <si>
    <t>Radishes and similar-</t>
  </si>
  <si>
    <t>Knackwurst-type sausage</t>
  </si>
  <si>
    <t>Coriander seed</t>
  </si>
  <si>
    <t>Syrups</t>
  </si>
  <si>
    <t>Soft drink, orange flavour</t>
  </si>
  <si>
    <t>Safflower seed oil, edible</t>
  </si>
  <si>
    <t>Cheese, grana padano</t>
  </si>
  <si>
    <t>Herbs/spices sauces</t>
  </si>
  <si>
    <t>Gum drops</t>
  </si>
  <si>
    <t>Pangas catfishes</t>
  </si>
  <si>
    <t>Smoked fish</t>
  </si>
  <si>
    <t>Vitamin only supplements</t>
  </si>
  <si>
    <t>Juice, red currant</t>
  </si>
  <si>
    <t>Blueberries and similar-</t>
  </si>
  <si>
    <t>Cucurbits fruiting vegetables</t>
  </si>
  <si>
    <t>Marjoram</t>
  </si>
  <si>
    <t>Tea beverages</t>
  </si>
  <si>
    <t>Head cabbages</t>
  </si>
  <si>
    <t>Goose fresh meat</t>
  </si>
  <si>
    <t>Hazelnuts and similar-</t>
  </si>
  <si>
    <t>Dried figs</t>
  </si>
  <si>
    <t>Sweet corn canned</t>
  </si>
  <si>
    <t>Small radishes</t>
  </si>
  <si>
    <t>Pepperoni/paprika-type sausage</t>
  </si>
  <si>
    <t>Coriander seeds and similar-</t>
  </si>
  <si>
    <t>Syrups (molasses and other syrups)</t>
  </si>
  <si>
    <t>Soft drinks</t>
  </si>
  <si>
    <t>Seed oils</t>
  </si>
  <si>
    <t>Cheese, parmigiano reggiano</t>
  </si>
  <si>
    <t>Horseradish sauce</t>
  </si>
  <si>
    <t>Hard candies</t>
  </si>
  <si>
    <t>Pike-perch</t>
  </si>
  <si>
    <t>Smoked salmon</t>
  </si>
  <si>
    <t>Yeast based formulations</t>
  </si>
  <si>
    <t>Mixed fruit and vegetable juices</t>
  </si>
  <si>
    <t>Cane fruits</t>
  </si>
  <si>
    <t>Cucurbits with edible peel</t>
  </si>
  <si>
    <t>Mints</t>
  </si>
  <si>
    <t>Head cabbages and similar-</t>
  </si>
  <si>
    <t>Lamb fresh meat</t>
  </si>
  <si>
    <t>Linseeds</t>
  </si>
  <si>
    <t>Dried fruit</t>
  </si>
  <si>
    <t>Tomato paste</t>
  </si>
  <si>
    <t>Turnips</t>
  </si>
  <si>
    <t>Polish-type cooked sausage</t>
  </si>
  <si>
    <t>Cumin seed</t>
  </si>
  <si>
    <t>White sugar</t>
  </si>
  <si>
    <t>Soft drinks with minor amounts of fruits or flavours</t>
  </si>
  <si>
    <t>Sesame seed oil, edible</t>
  </si>
  <si>
    <t>Cheese, provolone</t>
  </si>
  <si>
    <t>Mayonnaise sauce</t>
  </si>
  <si>
    <t>Marzipan</t>
  </si>
  <si>
    <t>Plaice</t>
  </si>
  <si>
    <t>Mixed juices with added ingredients</t>
  </si>
  <si>
    <t>Cherries and similar-</t>
  </si>
  <si>
    <t>Cucurbits with inedible peel</t>
  </si>
  <si>
    <t>Oregano</t>
  </si>
  <si>
    <t>Head lettuces</t>
  </si>
  <si>
    <t>Mammals meat</t>
  </si>
  <si>
    <t>Linseeds and similar-</t>
  </si>
  <si>
    <t>Dried mangoes</t>
  </si>
  <si>
    <t>Tomato puree</t>
  </si>
  <si>
    <t>Turnips and similar-</t>
  </si>
  <si>
    <t>Pre-cooked sausages to be cooked before consumption</t>
  </si>
  <si>
    <t>Cumin seed and similar-</t>
  </si>
  <si>
    <t>Sunflower seed oil, edible</t>
  </si>
  <si>
    <t>Cheese, tilsit</t>
  </si>
  <si>
    <t>Mayonnaise, hollandaise and related sauces</t>
  </si>
  <si>
    <t>Milk chocolate</t>
  </si>
  <si>
    <t>Salmons</t>
  </si>
  <si>
    <t>Multivitamin juices</t>
  </si>
  <si>
    <t>Chinese black olives</t>
  </si>
  <si>
    <t>Gherkins</t>
  </si>
  <si>
    <t>Parsley</t>
  </si>
  <si>
    <t>Kales and similar-</t>
  </si>
  <si>
    <t>Pig fresh meat</t>
  </si>
  <si>
    <t>Oilseeds</t>
  </si>
  <si>
    <t>Dried vine fruits (raisins etc.)</t>
  </si>
  <si>
    <t>Vegetable puree or paste</t>
  </si>
  <si>
    <t>Preserved or partly preserved sausages</t>
  </si>
  <si>
    <t>Dried herbs</t>
  </si>
  <si>
    <t>Vegetable fats and oils, edible</t>
  </si>
  <si>
    <t>Cottage cheese</t>
  </si>
  <si>
    <t>Meat sauce</t>
  </si>
  <si>
    <t>Pralines</t>
  </si>
  <si>
    <t>Salmons, trouts, smelts</t>
  </si>
  <si>
    <t>Gherkins and similar-</t>
  </si>
  <si>
    <t>Parsley and similar-</t>
  </si>
  <si>
    <t>Lamb's lettuces</t>
  </si>
  <si>
    <t>Pig minced meat</t>
  </si>
  <si>
    <t>Other seeds (including elsewhere non-listed oilseeds and other seeds)</t>
  </si>
  <si>
    <t>Fruit / vegetable spreads and similar</t>
  </si>
  <si>
    <t>Salami-type sausage</t>
  </si>
  <si>
    <t>Flower pistil spices</t>
  </si>
  <si>
    <t>Cream cheese</t>
  </si>
  <si>
    <t>Mushrooms cooked sauce</t>
  </si>
  <si>
    <t>Soft candies and analogues</t>
  </si>
  <si>
    <t>Trouts</t>
  </si>
  <si>
    <t>Citrus fruits</t>
  </si>
  <si>
    <t>Ground cherries (physalis etc.)</t>
  </si>
  <si>
    <t>Peppermint</t>
  </si>
  <si>
    <t>Lamb's lettuces and similar-</t>
  </si>
  <si>
    <t>Poultry fresh meat (muscle meat)</t>
  </si>
  <si>
    <t>Peanuts</t>
  </si>
  <si>
    <t>Fruit compote, apple</t>
  </si>
  <si>
    <t>Sliceable or firm cooked sausages</t>
  </si>
  <si>
    <t>Flowers or parts of flower used as spices or similar</t>
  </si>
  <si>
    <t>Extra hard cheese (parmesan, grana type)</t>
  </si>
  <si>
    <t>Mustard and related sauces</t>
  </si>
  <si>
    <t>Sweet bars and other formed sweet masses</t>
  </si>
  <si>
    <t>Tuna</t>
  </si>
  <si>
    <t>Clementines</t>
  </si>
  <si>
    <t>Melons</t>
  </si>
  <si>
    <t>Rosemary</t>
  </si>
  <si>
    <t>Leafy brassica</t>
  </si>
  <si>
    <t>Sheep fresh meat</t>
  </si>
  <si>
    <t>Peanuts and similar-</t>
  </si>
  <si>
    <t>Fruit compote, apricot</t>
  </si>
  <si>
    <t>Snack sausages (like Cabanos and landjäger)</t>
  </si>
  <si>
    <t>Fruit spices</t>
  </si>
  <si>
    <t>Firm-ripened blue mould-veined cheese</t>
  </si>
  <si>
    <t>Pesto</t>
  </si>
  <si>
    <t>White chocolate</t>
  </si>
  <si>
    <t>Tunas, bonitos, billfishes</t>
  </si>
  <si>
    <t>Common peaches</t>
  </si>
  <si>
    <t>Melons and similar-</t>
  </si>
  <si>
    <t>Rosemary and similar-</t>
  </si>
  <si>
    <t>Lettuces (generic)</t>
  </si>
  <si>
    <t>Turkey fresh meat</t>
  </si>
  <si>
    <t>Pine nut kernels</t>
  </si>
  <si>
    <t>Fruit compote, mixed fruit</t>
  </si>
  <si>
    <t>Thuringian sausage</t>
  </si>
  <si>
    <t>Ginger roots</t>
  </si>
  <si>
    <t>Firm - ripened cheeses</t>
  </si>
  <si>
    <t>Salad dressing</t>
  </si>
  <si>
    <t>Currants (black, red and white)</t>
  </si>
  <si>
    <t>Peppers and similar-</t>
  </si>
  <si>
    <t>Thyme</t>
  </si>
  <si>
    <t>Lettuces and salad plants</t>
  </si>
  <si>
    <t>Wild boar fresh meat</t>
  </si>
  <si>
    <t>Pine nut kernels and similar-</t>
  </si>
  <si>
    <t>Fruit compote, peach</t>
  </si>
  <si>
    <t>Weisswurst</t>
  </si>
  <si>
    <t>Ginger roots and similar-</t>
  </si>
  <si>
    <t>Firm/semi-hard cheese (gouda and edam type)</t>
  </si>
  <si>
    <t>Salsa</t>
  </si>
  <si>
    <t>Currants and similar-</t>
  </si>
  <si>
    <t>Pumpkins</t>
  </si>
  <si>
    <t>Thyme and similar-</t>
  </si>
  <si>
    <t>Lettuces and similar-</t>
  </si>
  <si>
    <t>Pistachios</t>
  </si>
  <si>
    <t>Fruit compote, pear</t>
  </si>
  <si>
    <t>Lovage, dry</t>
  </si>
  <si>
    <t>Fresh uncured cheese</t>
  </si>
  <si>
    <t>Sauces from fermented/hydrolised sources and similar</t>
  </si>
  <si>
    <t>Dates</t>
  </si>
  <si>
    <t>Pumpkins and similar-</t>
  </si>
  <si>
    <t>Red cabbages</t>
  </si>
  <si>
    <t>Pistachios and similar-</t>
  </si>
  <si>
    <t>Fruit compote, sour cherry</t>
  </si>
  <si>
    <t>Marjoram, dry</t>
  </si>
  <si>
    <t>Halloumi</t>
  </si>
  <si>
    <t>Savoury sauces</t>
  </si>
  <si>
    <t>Dates and similar-</t>
  </si>
  <si>
    <t>Solanacea</t>
  </si>
  <si>
    <t>Roman rocket</t>
  </si>
  <si>
    <t>Poppy seeds</t>
  </si>
  <si>
    <t>Fruit or fruit-vegetable puree</t>
  </si>
  <si>
    <t>Nutmeg seed</t>
  </si>
  <si>
    <t>Hard cheese (cheddar, emmental type)</t>
  </si>
  <si>
    <t>Soy sauce</t>
  </si>
  <si>
    <t>Figs</t>
  </si>
  <si>
    <t>Sweet corn</t>
  </si>
  <si>
    <t>Roman rocket and similar-</t>
  </si>
  <si>
    <t>Poppy seeds and similar-</t>
  </si>
  <si>
    <t>Jam of fruit / vegetables</t>
  </si>
  <si>
    <t>Nutmeg seed and similar-</t>
  </si>
  <si>
    <t>Sweet and sour sauce</t>
  </si>
  <si>
    <t>Figs and similar-</t>
  </si>
  <si>
    <t>Sweet corn and similar-</t>
  </si>
  <si>
    <t>Spinach-type leaves</t>
  </si>
  <si>
    <t>Pumpkin seeds</t>
  </si>
  <si>
    <t>Jam, strawberries</t>
  </si>
  <si>
    <t>Other fruit spices</t>
  </si>
  <si>
    <t>Mozzarella</t>
  </si>
  <si>
    <t>Tartar sauce</t>
  </si>
  <si>
    <t>Granate apples</t>
  </si>
  <si>
    <t>Sweet peppers</t>
  </si>
  <si>
    <t>Spinaches</t>
  </si>
  <si>
    <t>Pumpkin seeds and similar-</t>
  </si>
  <si>
    <t>Other processed fruit products (excluding beverages)</t>
  </si>
  <si>
    <t>Paprika powder</t>
  </si>
  <si>
    <t>Processed cheese and spreads</t>
  </si>
  <si>
    <t>Teriyaki sauce</t>
  </si>
  <si>
    <t>Granate apples and similar-</t>
  </si>
  <si>
    <t>Tomatoes</t>
  </si>
  <si>
    <t>Spinaches and similar-</t>
  </si>
  <si>
    <t>Sesame seeds</t>
  </si>
  <si>
    <t>Peppercorn (black, green and white)</t>
  </si>
  <si>
    <t>Processed cheese, spreadable</t>
  </si>
  <si>
    <t>Tomato-containing cooked sauces</t>
  </si>
  <si>
    <t>Grapefruits and similar-</t>
  </si>
  <si>
    <t>Tomatoes and similar-</t>
  </si>
  <si>
    <t>White cabbage</t>
  </si>
  <si>
    <t>Sesame seeds and similar-</t>
  </si>
  <si>
    <t>Peppercorn (black, green and white) and similar-</t>
  </si>
  <si>
    <t>Quark</t>
  </si>
  <si>
    <t>Tomato ketchup and related sauces</t>
  </si>
  <si>
    <t>Grapes and similar fruits</t>
  </si>
  <si>
    <t>Watermelons</t>
  </si>
  <si>
    <t>Sunflower seeds</t>
  </si>
  <si>
    <t>Peppers, dried</t>
  </si>
  <si>
    <t>Ricotta</t>
  </si>
  <si>
    <t>Tzatziki</t>
  </si>
  <si>
    <t>Kiwi fruits (green, red, yellow)</t>
  </si>
  <si>
    <t>Watermelons and similar-</t>
  </si>
  <si>
    <t>Sunflower seeds and similar-</t>
  </si>
  <si>
    <t>Root and rhizome spices</t>
  </si>
  <si>
    <t>Ripened cheese</t>
  </si>
  <si>
    <t>Vegetables-based cooked sauce</t>
  </si>
  <si>
    <t>Kiwi fruits and similar-</t>
  </si>
  <si>
    <t>Tree nuts</t>
  </si>
  <si>
    <t>Rosemary, dry</t>
  </si>
  <si>
    <t>Soft-ripened cheese veined with blue mould (blue bavarian, blue de graven type )</t>
  </si>
  <si>
    <t>Vinegar</t>
  </si>
  <si>
    <t>Lemons</t>
  </si>
  <si>
    <t>Walnuts</t>
  </si>
  <si>
    <t>Saffron</t>
  </si>
  <si>
    <t>Soft-ripened cheese with bloomy rind (white mould) (brie, camembert type)</t>
  </si>
  <si>
    <t>Vinegar, apple</t>
  </si>
  <si>
    <t>Lemons and similar-</t>
  </si>
  <si>
    <t>Walnuts and similar-</t>
  </si>
  <si>
    <t>Saffron and similar-</t>
  </si>
  <si>
    <t>Soft - ripened cheese</t>
  </si>
  <si>
    <t>Vinegar, wine</t>
  </si>
  <si>
    <t>Limes</t>
  </si>
  <si>
    <t>Seed spices</t>
  </si>
  <si>
    <t>Soft brined cheese (feta type)</t>
  </si>
  <si>
    <t>White sauces</t>
  </si>
  <si>
    <t>Limes and similar-</t>
  </si>
  <si>
    <t>Thyme, dry</t>
  </si>
  <si>
    <t>Mandarins</t>
  </si>
  <si>
    <t>Turmeric roots</t>
  </si>
  <si>
    <t>Mandarins and similar-</t>
  </si>
  <si>
    <t>Turmeric roots and similar-</t>
  </si>
  <si>
    <t>Mangoes</t>
  </si>
  <si>
    <t>Wasabi roots</t>
  </si>
  <si>
    <t>Mangoes and similar-</t>
  </si>
  <si>
    <t>Miscellaneous fruits with edible peel</t>
  </si>
  <si>
    <t>Miscellaneous fruits with inedible peel, large</t>
  </si>
  <si>
    <t>Miscellaneous fruits with inedible peel, small</t>
  </si>
  <si>
    <t>Fats_etc</t>
  </si>
  <si>
    <t>Meat_etc</t>
  </si>
  <si>
    <t>Liver</t>
  </si>
  <si>
    <t>Brassica</t>
  </si>
  <si>
    <t>DriedMeat</t>
  </si>
  <si>
    <t>Sweetener</t>
  </si>
  <si>
    <t>Condiments</t>
  </si>
  <si>
    <t>Confectionery</t>
  </si>
  <si>
    <t>Dessert</t>
  </si>
  <si>
    <t>Dishes</t>
  </si>
  <si>
    <t>Fermented</t>
  </si>
  <si>
    <t>BulbVeg</t>
  </si>
  <si>
    <t>Cereals_etc</t>
  </si>
  <si>
    <t>Concentrated_juice</t>
  </si>
  <si>
    <t>Emulsions</t>
  </si>
  <si>
    <t>Supplements</t>
  </si>
  <si>
    <t>Toppings</t>
  </si>
  <si>
    <t>Drinking_Water</t>
  </si>
  <si>
    <t>Plant_extracts</t>
  </si>
  <si>
    <t>FishMeat</t>
  </si>
  <si>
    <t>FishProcessed</t>
  </si>
  <si>
    <t>ParticularDiets</t>
  </si>
  <si>
    <t>FriedCereal</t>
  </si>
  <si>
    <t>Juices_etc</t>
  </si>
  <si>
    <t>FruitPure</t>
  </si>
  <si>
    <t>Nectarines</t>
  </si>
  <si>
    <t>Oranges</t>
  </si>
  <si>
    <t>Oranges and similar-</t>
  </si>
  <si>
    <t>Peaches and similar-</t>
  </si>
  <si>
    <t>Pears</t>
  </si>
  <si>
    <t>Pears and similar-</t>
  </si>
  <si>
    <t>Pineapples</t>
  </si>
  <si>
    <t>Pineapples and similar-</t>
  </si>
  <si>
    <t>Plums</t>
  </si>
  <si>
    <t>Plums and similar-</t>
  </si>
  <si>
    <t>Pome fruits</t>
  </si>
  <si>
    <t>Pomelos</t>
  </si>
  <si>
    <t>Quinces</t>
  </si>
  <si>
    <t>Quinces and similar-</t>
  </si>
  <si>
    <t>Raspberries (red and yellow)</t>
  </si>
  <si>
    <t>Raspberries and similar-</t>
  </si>
  <si>
    <t>Redcurrants</t>
  </si>
  <si>
    <t>Shaddocks</t>
  </si>
  <si>
    <t>Stone fruits</t>
  </si>
  <si>
    <t>Strawberries</t>
  </si>
  <si>
    <t>Strawberries and similar-</t>
  </si>
  <si>
    <t>Table olives</t>
  </si>
  <si>
    <t>Table olives and similar-</t>
  </si>
  <si>
    <t>Wine grapes</t>
  </si>
  <si>
    <t>Wine grapes and similar-</t>
  </si>
  <si>
    <t>FruitingVeg</t>
  </si>
  <si>
    <t>Herbs</t>
  </si>
  <si>
    <t>HotDrinks</t>
  </si>
  <si>
    <t>IngredientsCoffee</t>
  </si>
  <si>
    <t>LeafyVeg</t>
  </si>
  <si>
    <t>Legumes_etc</t>
  </si>
  <si>
    <t>LegumesPod</t>
  </si>
  <si>
    <t>Nuts</t>
  </si>
  <si>
    <t>PlantRPC</t>
  </si>
  <si>
    <t>Imitates</t>
  </si>
  <si>
    <t>MarinatedMeat</t>
  </si>
  <si>
    <t>MeatSpecialities</t>
  </si>
  <si>
    <t>Yeast</t>
  </si>
  <si>
    <t>MixedAlcohol</t>
  </si>
  <si>
    <t>Ebene</t>
  </si>
  <si>
    <t>Hierarchischer Code</t>
  </si>
  <si>
    <t>2-d-24h Recall (g/kg KG/Tag)</t>
  </si>
  <si>
    <t>Z0001</t>
  </si>
  <si>
    <t>Z0011.0001</t>
  </si>
  <si>
    <t>Z0001.0002.0008</t>
  </si>
  <si>
    <t>Z0019.0003.0002.0010.0002</t>
  </si>
  <si>
    <t>Z0001.0001.0001.0007</t>
  </si>
  <si>
    <t>Z0017.0003.0002.0001.0002</t>
  </si>
  <si>
    <t>Z0001.0001.0001.0007.0001.0001</t>
  </si>
  <si>
    <t>Z0001.0001.0001.0007.0001.0002</t>
  </si>
  <si>
    <t>Z0001.0001.0001.0010</t>
  </si>
  <si>
    <t>Z0001.0001.0002.0004</t>
  </si>
  <si>
    <t>Z0001.0001.0003.0002</t>
  </si>
  <si>
    <t>Z0001.0001.0004.0001</t>
  </si>
  <si>
    <t>Z0004.0002.0001.0001.0001</t>
  </si>
  <si>
    <t>Z0001.0001.0001.0007.0001.0005</t>
  </si>
  <si>
    <t>Z0001.0001.0002.0012</t>
  </si>
  <si>
    <t>Z0001.0001.0004.0002</t>
  </si>
  <si>
    <t>Z0001.0001.0003.0007</t>
  </si>
  <si>
    <t>Z0001.0001.0002.0011</t>
  </si>
  <si>
    <t>Z0001.0001.0006.0002</t>
  </si>
  <si>
    <t>Z0006.0005</t>
  </si>
  <si>
    <t>Z0001.0002.0001.0001</t>
  </si>
  <si>
    <t>Z0005.0001.0002.0001.0001</t>
  </si>
  <si>
    <t>Z0005.0001.0003.0001.0001</t>
  </si>
  <si>
    <t>Z0001.0002.0001.0002</t>
  </si>
  <si>
    <t>Z0002.0008.0001.0003.0001</t>
  </si>
  <si>
    <t>Z0005.0001.0008.0001.0001</t>
  </si>
  <si>
    <t>Z0001.0002.0001.0003</t>
  </si>
  <si>
    <t>Z0001.0002.0001.0006</t>
  </si>
  <si>
    <t>Z0006.0010.0001.0001.0003</t>
  </si>
  <si>
    <t>Z0020.0008.0004.0002.0001</t>
  </si>
  <si>
    <t>Z0001.0002.0007.0001</t>
  </si>
  <si>
    <t>Z0012.0003.0001</t>
  </si>
  <si>
    <t>Z0011.0001.0002</t>
  </si>
  <si>
    <t>Z0001.0002.0004.0001</t>
  </si>
  <si>
    <t>Z0002.0012.0001.0008.0001</t>
  </si>
  <si>
    <t>Z0001.0002.0005.0002</t>
  </si>
  <si>
    <t>Z0019.0003.0002.0004.0001</t>
  </si>
  <si>
    <t>Z0002.0012.0001</t>
  </si>
  <si>
    <t>Z0001.0002.0006.0001</t>
  </si>
  <si>
    <t>Z0001.0002.0002.0002</t>
  </si>
  <si>
    <t>Z0014.0001.0001.0001.0004</t>
  </si>
  <si>
    <t>Z0004.0003.0006</t>
  </si>
  <si>
    <t>Z0001.0002.0008.0001</t>
  </si>
  <si>
    <t>Z0001.0002.0008.0002</t>
  </si>
  <si>
    <t>Z0001.0002.0008.0003</t>
  </si>
  <si>
    <t>Z0002.0007.0001</t>
  </si>
  <si>
    <t>Z0001.0003.0001.0001</t>
  </si>
  <si>
    <t>Z0014.0001.0001.0001.0003</t>
  </si>
  <si>
    <t>Z0014.0001.0001</t>
  </si>
  <si>
    <t>Z0001.0003.0002.0001</t>
  </si>
  <si>
    <t>Z0001.0004.0001.0001.0002</t>
  </si>
  <si>
    <t>Z0001.0003.0002.0002</t>
  </si>
  <si>
    <t>Z0001.0004.0001.0001.0003</t>
  </si>
  <si>
    <t>Z0001.0003.0002.0005</t>
  </si>
  <si>
    <t>Z0010.0003.0001.0001.0001</t>
  </si>
  <si>
    <t>Z0001.0003.0002.0006</t>
  </si>
  <si>
    <t>Z0004.0003.0003.0002.0001</t>
  </si>
  <si>
    <t>Z0001.0003.0002.0009</t>
  </si>
  <si>
    <t>Z0006.0012.0002.0005.0004</t>
  </si>
  <si>
    <t>Z0006.0014</t>
  </si>
  <si>
    <t>Z0002.0009.0001</t>
  </si>
  <si>
    <t>Z0001.0004.0001.0001</t>
  </si>
  <si>
    <t>Z0005.0001.0004.0004.0001</t>
  </si>
  <si>
    <t>Z0004.0001.0002.0001.0004</t>
  </si>
  <si>
    <t>Z0006.0003.0001.0001.0001</t>
  </si>
  <si>
    <t>Z0001.0004.0001.0002</t>
  </si>
  <si>
    <t>Z0005.0001.0004</t>
  </si>
  <si>
    <t>Z0001.0004.0002.0001</t>
  </si>
  <si>
    <t>Z0006.0003.0002</t>
  </si>
  <si>
    <t>Z0001.0004.0003.0001</t>
  </si>
  <si>
    <t>Z0006.0003.0001.0004.0008</t>
  </si>
  <si>
    <t>Z0001.0004.0003.0001.0002.0004</t>
  </si>
  <si>
    <t>Z0001.0004.0003.0001.0002.0004.0002</t>
  </si>
  <si>
    <t>Z0004.0001.0002.0001.0003</t>
  </si>
  <si>
    <t>Z0001.0004.0003.0001.0002.0003</t>
  </si>
  <si>
    <t>Z0010.0001.0001.0001.0002</t>
  </si>
  <si>
    <t>Z0001.0004.0003.0001.0001.0001</t>
  </si>
  <si>
    <t>Z0001.0004.0001.0001.0001</t>
  </si>
  <si>
    <t>Z0001.0004.0003.0002</t>
  </si>
  <si>
    <t>Z0019.0003.0002.0004.0004</t>
  </si>
  <si>
    <t>Z0001.0004.0003.0002.0001.0001</t>
  </si>
  <si>
    <t>Z0001.0004.0003.0002.0002</t>
  </si>
  <si>
    <t>Z0001.0004.0001</t>
  </si>
  <si>
    <t>Z0001.0004.0004.0001</t>
  </si>
  <si>
    <t>Z0001.0004.0004.0002</t>
  </si>
  <si>
    <t>Z0001.0004.0004.0003</t>
  </si>
  <si>
    <t>Z0001.0004.0004.0005</t>
  </si>
  <si>
    <t>Z0011.0002.0003</t>
  </si>
  <si>
    <t>Z0001.0004.0005.0002</t>
  </si>
  <si>
    <t>Z0013.0001.0002</t>
  </si>
  <si>
    <t>Z0001.0004.0006.0001</t>
  </si>
  <si>
    <t>Z0006.0003.0001.0004.0002</t>
  </si>
  <si>
    <t>Z0001.0004.0006.0002</t>
  </si>
  <si>
    <t>Z0001.0004.0006.0003</t>
  </si>
  <si>
    <t>Z0001.0002.0007</t>
  </si>
  <si>
    <t>Z0001.0004.0007.0001</t>
  </si>
  <si>
    <t>Z0001.0004.0007.0002</t>
  </si>
  <si>
    <t>Z0001.0004.0007.0006</t>
  </si>
  <si>
    <t>Z0001.0004.0007.0007</t>
  </si>
  <si>
    <t>Z0005.0002.0003.0004.0003</t>
  </si>
  <si>
    <t>Z0007.0010.0001.0006.0002</t>
  </si>
  <si>
    <t>Z0007.0010.0001.0006.0005</t>
  </si>
  <si>
    <t>Z0005.0002.0003.0008.0003</t>
  </si>
  <si>
    <t>Z0005.0002.0003.0008.0005</t>
  </si>
  <si>
    <t>Z0001.0005.0001</t>
  </si>
  <si>
    <t>Z0001.0005.0003.0002</t>
  </si>
  <si>
    <t>Z0005.0002.0003.0008.0012</t>
  </si>
  <si>
    <t>Z0001.0005.0001.0002</t>
  </si>
  <si>
    <t>Z0005.0002.0003.0008.0008</t>
  </si>
  <si>
    <t>Z0007.0010.0001.0006.0007</t>
  </si>
  <si>
    <t>Z0004.0002.0001.0003.0001</t>
  </si>
  <si>
    <t>Z0008.0004.0002</t>
  </si>
  <si>
    <t>Z0001.0005.0002.0001</t>
  </si>
  <si>
    <t>Z0001.0005.0002.0002</t>
  </si>
  <si>
    <t>Z0007.0001.0001.0003.0001</t>
  </si>
  <si>
    <t>Z0001.0002.0003.0001</t>
  </si>
  <si>
    <t>Z0002</t>
  </si>
  <si>
    <t>Z0014.0001</t>
  </si>
  <si>
    <t>Z0002.0003.0001</t>
  </si>
  <si>
    <t>Z0002.0003.0001.0001</t>
  </si>
  <si>
    <t>Z0002.0003.0002.0001</t>
  </si>
  <si>
    <t>Z0004.0003.0004</t>
  </si>
  <si>
    <t>Z0002.0011.0001.0002.0001</t>
  </si>
  <si>
    <t>Z0019.0003.0002.0004.0002</t>
  </si>
  <si>
    <t>Z0008.0004.0002.0001.0001</t>
  </si>
  <si>
    <t>Z0004.0002.0001.0004.0001</t>
  </si>
  <si>
    <t>Z0011.0002.0001</t>
  </si>
  <si>
    <t>Z0002.0001.0005.0001</t>
  </si>
  <si>
    <t>Z0010.0003.0002.0001.0005</t>
  </si>
  <si>
    <t>Z0004.0002.0002.0016.0003</t>
  </si>
  <si>
    <t>Z0002.0005.0011.0001</t>
  </si>
  <si>
    <t>Z0001.0002</t>
  </si>
  <si>
    <t>Z0008.0001.0004</t>
  </si>
  <si>
    <t>Z0002.0006.0001.0001</t>
  </si>
  <si>
    <t>Z0001.0004.0003</t>
  </si>
  <si>
    <t>Z0002.0006.0002.0001</t>
  </si>
  <si>
    <t>Z0002.0006.0003.0001</t>
  </si>
  <si>
    <t>Z0010.0003.0002</t>
  </si>
  <si>
    <t>Z0002.0006.0004.0001</t>
  </si>
  <si>
    <t>Z0001.0005</t>
  </si>
  <si>
    <t>Z0004.0004.0002</t>
  </si>
  <si>
    <t>Z0002.0008.0001.0001</t>
  </si>
  <si>
    <t>Z0002.0008.0001.0001.0001.0006</t>
  </si>
  <si>
    <t>Z0002.0008.0001.0002</t>
  </si>
  <si>
    <t>Z0006.0003.0002.0001.0002</t>
  </si>
  <si>
    <t>Z0002.0008.0001.0002.0002</t>
  </si>
  <si>
    <t>Z0002.0008.0001.0003</t>
  </si>
  <si>
    <t>Z0003.0003.0002</t>
  </si>
  <si>
    <t>Z0002.0008.0002.0001</t>
  </si>
  <si>
    <t>Z0002.0008.0002.0001.0001.0001</t>
  </si>
  <si>
    <t>Z0002.0012.0001.0002.0001</t>
  </si>
  <si>
    <t>Z0002.0008.0002.0001.0002.0001</t>
  </si>
  <si>
    <t>Z0001.0004.0003.0002.0001</t>
  </si>
  <si>
    <t>Z0002.0008.0002.0001.0003.0001</t>
  </si>
  <si>
    <t>Z0002.0008.0002.0002</t>
  </si>
  <si>
    <t>Z0010.0003.0001.0002.0003</t>
  </si>
  <si>
    <t>Z0002.0008.0002.0002.0001.0001</t>
  </si>
  <si>
    <t>Z0002.0008.0002.0002.0002.0001</t>
  </si>
  <si>
    <t>Z0002.0008.0002.0002.0003.0001</t>
  </si>
  <si>
    <t>Z0002.0008.0003.0001</t>
  </si>
  <si>
    <t>Z0002.0006</t>
  </si>
  <si>
    <t>Z0002.0013.0007</t>
  </si>
  <si>
    <t>Z0010.0003.0001.0002.0001</t>
  </si>
  <si>
    <t>Z0004.0003.0006.0001.0001</t>
  </si>
  <si>
    <t>Z0005.0001.0001.0005.0003</t>
  </si>
  <si>
    <t>Z0004.0003.0004.0001.0001</t>
  </si>
  <si>
    <t>Z0004.0002.0001.0005.0001</t>
  </si>
  <si>
    <t>Z0002.0001.0001.0003</t>
  </si>
  <si>
    <t>Z0007.0001.0003.0002.0001</t>
  </si>
  <si>
    <t>Z0002.0009.0002</t>
  </si>
  <si>
    <t>Z0002.0001.0001.0005</t>
  </si>
  <si>
    <t>Z0013.0002.0001.0002.0001</t>
  </si>
  <si>
    <t>Z0002.0003.0002</t>
  </si>
  <si>
    <t>Z0002.0001.0002.0001</t>
  </si>
  <si>
    <t>Z0002.0011.0001.0001.0001</t>
  </si>
  <si>
    <t>Z0001.0001</t>
  </si>
  <si>
    <t>Z0002.0009.0003</t>
  </si>
  <si>
    <t>Z0002.0007.0001.0004</t>
  </si>
  <si>
    <t>Z0005.0001.0003.0003.0001</t>
  </si>
  <si>
    <t>Z0001.0001.0002</t>
  </si>
  <si>
    <t>Z0008.0004</t>
  </si>
  <si>
    <t>Z0002.0009.0001.0001</t>
  </si>
  <si>
    <t>Z0002.0009.0002.0001</t>
  </si>
  <si>
    <t>Z0002.0009.0003.0001</t>
  </si>
  <si>
    <t>Z0002.0009.0006.0001</t>
  </si>
  <si>
    <t>Z0001.0005.0002</t>
  </si>
  <si>
    <t>Z0002.0009.0011.0001</t>
  </si>
  <si>
    <t>Z0012.0002</t>
  </si>
  <si>
    <t>Z0002.0005.0006.0001</t>
  </si>
  <si>
    <t>Z0019.0003</t>
  </si>
  <si>
    <t>Z0001.0001.0006</t>
  </si>
  <si>
    <t>Z0010.0003</t>
  </si>
  <si>
    <t>Z0002.0011.0001.0002</t>
  </si>
  <si>
    <t>Z0006.0012.0002.0006.0005</t>
  </si>
  <si>
    <t>Z0002.0011.0001.0001</t>
  </si>
  <si>
    <t>Z0006.0010.0002.0001.0003</t>
  </si>
  <si>
    <t>Z0006.0010.0002.0003.0001</t>
  </si>
  <si>
    <t>Z0002.0013.0006.0001</t>
  </si>
  <si>
    <t>Z0007.0003</t>
  </si>
  <si>
    <t>Z0004.0003.0003.0004.0001</t>
  </si>
  <si>
    <t>Z0002.0008.0002.0001.0003</t>
  </si>
  <si>
    <t>Z0002.0012.0001.0002</t>
  </si>
  <si>
    <t>Z0001.0003.0001.0003.0005</t>
  </si>
  <si>
    <t>Z0008.0001.0001.0001.0001</t>
  </si>
  <si>
    <t>Z0001.0004.0003.0001.0002</t>
  </si>
  <si>
    <t>Z0019.0003.0002.0004.0003</t>
  </si>
  <si>
    <t>Z0001.0002.0004.0001.0002</t>
  </si>
  <si>
    <t>Z0002.0012.0001.0008.0002.0006</t>
  </si>
  <si>
    <t>Z0002.0001.0001.0002.0002</t>
  </si>
  <si>
    <t>Z0002.0008.0002.0001.0001</t>
  </si>
  <si>
    <t>Z0004.0003.0003.0005.0001</t>
  </si>
  <si>
    <t>Z0008.0005</t>
  </si>
  <si>
    <t>Z0002.0013.0001.0001</t>
  </si>
  <si>
    <t>Z0002.0013.0001.0002</t>
  </si>
  <si>
    <t>Z0005.0001.0004.0006.0001</t>
  </si>
  <si>
    <t>Z0001.0001.0001</t>
  </si>
  <si>
    <t>Z0002.0013.0002.0002</t>
  </si>
  <si>
    <t>Z0002.0013.0007.0001</t>
  </si>
  <si>
    <t>Z0018.0003.0001</t>
  </si>
  <si>
    <t>Z0003</t>
  </si>
  <si>
    <t>Z0019.0004</t>
  </si>
  <si>
    <t>Z0003.0001.0001.0001</t>
  </si>
  <si>
    <t>Z0010.0003.0001</t>
  </si>
  <si>
    <t>Z0019.0003.0002.0010.0003</t>
  </si>
  <si>
    <t>Z0018.0001</t>
  </si>
  <si>
    <t>Z0013.0001</t>
  </si>
  <si>
    <t>Z0002.0001.0001.0002.0003</t>
  </si>
  <si>
    <t>Z0004</t>
  </si>
  <si>
    <t>Z0019.0004.0002</t>
  </si>
  <si>
    <t>Z0004.0001.0002.0001</t>
  </si>
  <si>
    <t>Z0005.0001.0006.0001.0001</t>
  </si>
  <si>
    <t>Z0004.0001.0002.0001.0004.0003</t>
  </si>
  <si>
    <t>Z0006.0003.0001.0013.0003</t>
  </si>
  <si>
    <t>Z0002.0012.0001.0003.0007</t>
  </si>
  <si>
    <t>Z0001.0004.0002</t>
  </si>
  <si>
    <t>Z0006.0003.0002.0001.0004</t>
  </si>
  <si>
    <t>Z0002.0001.0001.0003.0001</t>
  </si>
  <si>
    <t>Z0008.0004.0003.0002.0003</t>
  </si>
  <si>
    <t>Z0005.0001.0006.0002.0001</t>
  </si>
  <si>
    <t>Z0010.0003.0001.0002.0002</t>
  </si>
  <si>
    <t>Z0004.0002.0001.0009</t>
  </si>
  <si>
    <t>Z0001.0003.0002.0002.0001</t>
  </si>
  <si>
    <t>Z0008.0004.0003.0002.0001</t>
  </si>
  <si>
    <t>Z0006.0011.0002</t>
  </si>
  <si>
    <t>Z0008.0004.0003.0002.0004</t>
  </si>
  <si>
    <t>Z0018.0001.0001.0002.0008</t>
  </si>
  <si>
    <t>Z0019.0003.0002.0008.0004</t>
  </si>
  <si>
    <t>Z0010.0001.0001.0001.0003</t>
  </si>
  <si>
    <t>Z0010.0003.0002.0001.0001</t>
  </si>
  <si>
    <t>Z0006.0012.0002.0006.0004</t>
  </si>
  <si>
    <t>Z0004.0002.0002.0016</t>
  </si>
  <si>
    <t>Z0012.0004</t>
  </si>
  <si>
    <t>Z0005.0001.0001</t>
  </si>
  <si>
    <t>Z0004.0003.0001.0003</t>
  </si>
  <si>
    <t>Z0004.0003.0001.0010</t>
  </si>
  <si>
    <t>Z0004.0003.0001.0011</t>
  </si>
  <si>
    <t>Z0004.0003.0001.0013</t>
  </si>
  <si>
    <t>Z0004.0003.0001.0019</t>
  </si>
  <si>
    <t>Z0015.0002.0001</t>
  </si>
  <si>
    <t>Z0002.0007.0001.0004.0001</t>
  </si>
  <si>
    <t>Z0018.0001.0001.0004.0010</t>
  </si>
  <si>
    <t>Z0010.0001.0001.0002.0005</t>
  </si>
  <si>
    <t>Z0006.0010.0002</t>
  </si>
  <si>
    <t>Z0004.0003.0008.0006</t>
  </si>
  <si>
    <t>Z0001.0004.0003.0001.0003</t>
  </si>
  <si>
    <t>Z0005.0002.0002.0005.0001</t>
  </si>
  <si>
    <t>Z0004.0003.0008.0009.0001.0001</t>
  </si>
  <si>
    <t>Z0004.0003.0008.0009</t>
  </si>
  <si>
    <t>Z0001.0002.0003</t>
  </si>
  <si>
    <t>Z0004.0003.0006.0001</t>
  </si>
  <si>
    <t>Z0005.0002.0002.0005.0002</t>
  </si>
  <si>
    <t>Z0008.0001.0002</t>
  </si>
  <si>
    <t>Z0005.0002.0002.0005.0012</t>
  </si>
  <si>
    <t>Z0005.0002.0002.0005.0005</t>
  </si>
  <si>
    <t>Z0002.0002.0001</t>
  </si>
  <si>
    <t>Z0005.0002.0002.0005.0006</t>
  </si>
  <si>
    <t>Z0004.0003.0002.0002</t>
  </si>
  <si>
    <t>Z0004.0003.0002.0002.0001.0001</t>
  </si>
  <si>
    <t>Z0011.0002</t>
  </si>
  <si>
    <t>Z0001.0002.0004</t>
  </si>
  <si>
    <t>Z0004.0004.0002.0001</t>
  </si>
  <si>
    <t>Z0004.0004.0002.0003</t>
  </si>
  <si>
    <t>Z0004.0004.0002.0004</t>
  </si>
  <si>
    <t>Z0002.0008.0002</t>
  </si>
  <si>
    <t>Z0012.0004.0001.0001</t>
  </si>
  <si>
    <t>Z0005.0002.0002.0005.0010</t>
  </si>
  <si>
    <t>Z0002.0008.0002.0001.0002</t>
  </si>
  <si>
    <t>Z0005</t>
  </si>
  <si>
    <t>Z0008.0005.0001</t>
  </si>
  <si>
    <t>Z0004.0003.0007.0002.0004</t>
  </si>
  <si>
    <t>Z0005.0001.0001.0003</t>
  </si>
  <si>
    <t>Z0006.0003.0002.0001.0005</t>
  </si>
  <si>
    <t>Z0005.0001.0008.0005.0001</t>
  </si>
  <si>
    <t>Z0005.0001.0001.0005</t>
  </si>
  <si>
    <t>Z0002.0008.0001.0001.0002</t>
  </si>
  <si>
    <t>Z0010.0003.0002.0001.0003</t>
  </si>
  <si>
    <t>Z0005.0001.0001.0002</t>
  </si>
  <si>
    <t>Z0005.0001.0001.0001</t>
  </si>
  <si>
    <t>Z0008.0004.0002.0001.0002</t>
  </si>
  <si>
    <t>Z0005.0001.0001.0001.0003.0001</t>
  </si>
  <si>
    <t>Z0008.0005.0002</t>
  </si>
  <si>
    <t>Z0005.0001.0002.0001</t>
  </si>
  <si>
    <t>Z0006.0010.0001.0002.0001</t>
  </si>
  <si>
    <t>Z0005.0001.0002.0002</t>
  </si>
  <si>
    <t>Z0008.0004.0003.0002.0002</t>
  </si>
  <si>
    <t>Z0004.0002.0001.0006.0001</t>
  </si>
  <si>
    <t>Z0017.0003.0002</t>
  </si>
  <si>
    <t>Z0005.0001.0004.0001</t>
  </si>
  <si>
    <t>Z0005.0001.0004.0001.0002.0001</t>
  </si>
  <si>
    <t>Z0005.0001.0004.0002</t>
  </si>
  <si>
    <t>Z0005.0001.0004.0003</t>
  </si>
  <si>
    <t>Z0002.0001.0001.0002.0004</t>
  </si>
  <si>
    <t>Z0005.0001.0004.0003.0003.0001</t>
  </si>
  <si>
    <t>Z0009.0001.0002.0003.0001</t>
  </si>
  <si>
    <t>Z0009.0001.0002.0002.0001</t>
  </si>
  <si>
    <t>Z0005.0001.0004.0006.0001.0002</t>
  </si>
  <si>
    <t>Z0005.0001.0004.0006.0001.0001</t>
  </si>
  <si>
    <t>Z0007.0001.0002</t>
  </si>
  <si>
    <t>Z0019.0003.0002.0010.0007</t>
  </si>
  <si>
    <t>Z0005.0001.0003.0002</t>
  </si>
  <si>
    <t>Z0005.0001.0003.0003</t>
  </si>
  <si>
    <t>Z0007.0001.0003.0005.0003</t>
  </si>
  <si>
    <t>Z0019.0003.0002.0010.0005</t>
  </si>
  <si>
    <t>Z0005.0001.0003.0004</t>
  </si>
  <si>
    <t>Z0013.0001.0001.0001.0001</t>
  </si>
  <si>
    <t>Z0018.0001.0001</t>
  </si>
  <si>
    <t>Z0005.0002.0002.0001.0001</t>
  </si>
  <si>
    <t>Z0002.0011.0001.0001.0007</t>
  </si>
  <si>
    <t>Z0005.0001.0006.0003</t>
  </si>
  <si>
    <t>Z0012.0002.0001.0001.0016</t>
  </si>
  <si>
    <t>Z0005.0002.0001</t>
  </si>
  <si>
    <t>Z0005.0001.0007.0001.0001</t>
  </si>
  <si>
    <t>Z0004.0003.0001</t>
  </si>
  <si>
    <t>Z0006.0012.0002.0006.0001</t>
  </si>
  <si>
    <t>Z0006.0003.0001.0006.0002</t>
  </si>
  <si>
    <t>Z0002.0001.0001.0001.0001</t>
  </si>
  <si>
    <t>Z0002.0012.0001.0009.0001</t>
  </si>
  <si>
    <t>Z0002.0013.0006</t>
  </si>
  <si>
    <t>Z0005.0002.0001.0005</t>
  </si>
  <si>
    <t>Z0005.0002.0001.0007</t>
  </si>
  <si>
    <t>Z0005.0002.0001.0008</t>
  </si>
  <si>
    <t>Z0005.0002.0001.0009</t>
  </si>
  <si>
    <t>Z0005.0002.0001.0012</t>
  </si>
  <si>
    <t>Z0008.0002</t>
  </si>
  <si>
    <t>Z0005.0002.0002.0001</t>
  </si>
  <si>
    <t>Z0001.0004.0007.0007.0001</t>
  </si>
  <si>
    <t>Z0005.0002.0003.0008</t>
  </si>
  <si>
    <t>Z0005.0001.0001.0003.0001</t>
  </si>
  <si>
    <t>Z0004.0001.0002.0002.0001</t>
  </si>
  <si>
    <t>Z0002.0001.0001.0002.0001</t>
  </si>
  <si>
    <t>Z0005.0001.0001.0004.0001</t>
  </si>
  <si>
    <t>Z0005.0002.0002.0005</t>
  </si>
  <si>
    <t>Z0004.0002.0002.0001.0001</t>
  </si>
  <si>
    <t>Z0002.0012.0001.0003.0011</t>
  </si>
  <si>
    <t>Z0001.0001.0002.0005.0001</t>
  </si>
  <si>
    <t>Z0011.0001.0001.0002.0003</t>
  </si>
  <si>
    <t>Z0005.0001.0001.0005.0001</t>
  </si>
  <si>
    <t>Z0005.0001.0008.0003.0001</t>
  </si>
  <si>
    <t>Z0005.0002.0003.0004</t>
  </si>
  <si>
    <t>Z0003.0002.0002.0002.0003</t>
  </si>
  <si>
    <t>Z0001.0002.0005</t>
  </si>
  <si>
    <t>Z0005.0002.0003.0002</t>
  </si>
  <si>
    <t>Z0006</t>
  </si>
  <si>
    <t>Z0006.0003.0001.0004</t>
  </si>
  <si>
    <t>Z0002.0012.0001.0007.0006</t>
  </si>
  <si>
    <t>Z0006.0003.0001.0005</t>
  </si>
  <si>
    <t>Z0006.0003.0001.0006</t>
  </si>
  <si>
    <t>Z0019.0003.0002.0001.0001</t>
  </si>
  <si>
    <t>Z0006.0003.0001.0013</t>
  </si>
  <si>
    <t>Z0002.0008.0002.0002.0001</t>
  </si>
  <si>
    <t>Z0006.0003.0001.0014</t>
  </si>
  <si>
    <t>Z0006.0003.0002.0001</t>
  </si>
  <si>
    <t>Z0001.0004.0003.0001.0005</t>
  </si>
  <si>
    <t>Z0010.0003.0001.0001.0002</t>
  </si>
  <si>
    <t>Z0002.0012.0001.0008.0002</t>
  </si>
  <si>
    <t>Z0006.0003.0001.0001</t>
  </si>
  <si>
    <t>Z0001.0004</t>
  </si>
  <si>
    <t>Z0007.0001</t>
  </si>
  <si>
    <t>Z0006.0014.0001.0001</t>
  </si>
  <si>
    <t>Z0008.0002.0001</t>
  </si>
  <si>
    <t>Z0006.0010.0001.0001</t>
  </si>
  <si>
    <t>Z0018.0001.0001.0008.0003</t>
  </si>
  <si>
    <t>Z0006.0010.0001.0002</t>
  </si>
  <si>
    <t>Z0002.0013.0002</t>
  </si>
  <si>
    <t>Z0006.0010.0002.0001</t>
  </si>
  <si>
    <t>Z0001.0004.0003.0001.0004</t>
  </si>
  <si>
    <t>Z0006.0010.0002.0003</t>
  </si>
  <si>
    <t>Z0007.0010</t>
  </si>
  <si>
    <t>Z0004.0003.0002</t>
  </si>
  <si>
    <t>Z0006.0012.0001.0006</t>
  </si>
  <si>
    <t>Z0006.0012.0002.0002</t>
  </si>
  <si>
    <t>Z0019.0003.0002.0012.0001</t>
  </si>
  <si>
    <t>Z0005.0001.0003.0003.0003</t>
  </si>
  <si>
    <t>Z0006.0012.0002.0002.0002.0003</t>
  </si>
  <si>
    <t>Z0004.0003.0003.0009.0001</t>
  </si>
  <si>
    <t>Z0006.0012.0002.0003</t>
  </si>
  <si>
    <t>Z0006.0012.0002.0005</t>
  </si>
  <si>
    <t>Z0001.0005.0001.0002.0003</t>
  </si>
  <si>
    <t>Z0005.0001.0001.0002.0001</t>
  </si>
  <si>
    <t>Z0002.0012.0001.0007.0008</t>
  </si>
  <si>
    <t>Z0006.0012.0002.0006</t>
  </si>
  <si>
    <t>Z0011.0001.0001.0003.0002</t>
  </si>
  <si>
    <t>Z0006.0012.0002.0006.0004.0001</t>
  </si>
  <si>
    <t>Z0002.0012.0001.0004.0001</t>
  </si>
  <si>
    <t>Z0006.0012.0002.0006.0005.0003</t>
  </si>
  <si>
    <t>Z0002.0003</t>
  </si>
  <si>
    <t>Z0006.0013.0001.0001</t>
  </si>
  <si>
    <t>Z0006.0012.0001</t>
  </si>
  <si>
    <t>Z0007</t>
  </si>
  <si>
    <t>Z0017.0001</t>
  </si>
  <si>
    <t>Z0008.0004.0001</t>
  </si>
  <si>
    <t>Z0001.0003.0001.0001.0001</t>
  </si>
  <si>
    <t>Z0004.0004.0001.0003.0003</t>
  </si>
  <si>
    <t>Z0007.0001.0001</t>
  </si>
  <si>
    <t>Z0011.0001.0001.0002.0005</t>
  </si>
  <si>
    <t>Z0005.0002.0002</t>
  </si>
  <si>
    <t>Z0007.0001.0003.0001</t>
  </si>
  <si>
    <t>Z0004.0002.0002.0002.0001</t>
  </si>
  <si>
    <t>Z0007.0001.0003.0002</t>
  </si>
  <si>
    <t>Z0005.0001.0002.0002.0001</t>
  </si>
  <si>
    <t>Z0004.0003.0008.0006.0001</t>
  </si>
  <si>
    <t>Z0006.0012.0002.0002.0002</t>
  </si>
  <si>
    <t>Z0017.0002</t>
  </si>
  <si>
    <t>Z0012.0001.0001</t>
  </si>
  <si>
    <t>Z0019.0004.0001</t>
  </si>
  <si>
    <t>Z0007.0003.0005.0004</t>
  </si>
  <si>
    <t>Z0018.0003</t>
  </si>
  <si>
    <t>Z0004.0003.0008</t>
  </si>
  <si>
    <t>Z0007.0004.0007.0003</t>
  </si>
  <si>
    <t>Z0007.0010.0001.0005</t>
  </si>
  <si>
    <t>Z0012.0002.0001</t>
  </si>
  <si>
    <t>Z0004.0003.0008.0009.0001</t>
  </si>
  <si>
    <t>Z0008</t>
  </si>
  <si>
    <t>Z0013.0002.0002</t>
  </si>
  <si>
    <t>Z0019.0003.0002.0010.0004</t>
  </si>
  <si>
    <t>Z0008.0001.0001.0001.0001.0003</t>
  </si>
  <si>
    <t>Z0002.0011.0001</t>
  </si>
  <si>
    <t>Z0008.0001.0002.0001</t>
  </si>
  <si>
    <t>Z0008.0001.0001.0006</t>
  </si>
  <si>
    <t>Z0002.0006.0001</t>
  </si>
  <si>
    <t>Z0012.0001</t>
  </si>
  <si>
    <t>Z0001.0001.0003</t>
  </si>
  <si>
    <t>Z0008.0002.0002.0001</t>
  </si>
  <si>
    <t>Z0008.0002.0002.0002</t>
  </si>
  <si>
    <t>Z0008.0002.0001.0001</t>
  </si>
  <si>
    <t>Z0006.0003.0001.0005.0001</t>
  </si>
  <si>
    <t>Z0008.0002.0001.0001.0001.0001</t>
  </si>
  <si>
    <t>Z0007.0001.0001.0003.0016</t>
  </si>
  <si>
    <t>Z0008.0002.0001.0001.0003.0002</t>
  </si>
  <si>
    <t>Z0008.0002.0001.0002</t>
  </si>
  <si>
    <t>Z0005.0001</t>
  </si>
  <si>
    <t>Z0009.0002.0002</t>
  </si>
  <si>
    <t>Z0008.0005.0001.0002</t>
  </si>
  <si>
    <t>Z0002.0001.0004</t>
  </si>
  <si>
    <t>Z0008.0005.0002.0001</t>
  </si>
  <si>
    <t>Z0008.0005.0002.0003</t>
  </si>
  <si>
    <t>Z0008.0005.0002.0004</t>
  </si>
  <si>
    <t>Z0002.0008</t>
  </si>
  <si>
    <t>Z0015.0002.0005</t>
  </si>
  <si>
    <t>Z0008.0004.0001.0001</t>
  </si>
  <si>
    <t>Z0008.0004.0001.0003</t>
  </si>
  <si>
    <t>Z0008.0004.0001.0004</t>
  </si>
  <si>
    <t>Z0008.0004.0001.0006</t>
  </si>
  <si>
    <t>Z0004.0002.0001.0009.0001</t>
  </si>
  <si>
    <t>Z0020.0008.0001</t>
  </si>
  <si>
    <t>Z0008.0004.0002.0001</t>
  </si>
  <si>
    <t>Z0005.0001.0008.0008.0001</t>
  </si>
  <si>
    <t>Z0010.0001.0003</t>
  </si>
  <si>
    <t>Z0008.0004.0003.0001</t>
  </si>
  <si>
    <t>Z0004.0002.0001.0010.0001</t>
  </si>
  <si>
    <t>Z0008.0004.0003.0001.0002.0001</t>
  </si>
  <si>
    <t>Z0008.0004.0003.0001.0002.0002</t>
  </si>
  <si>
    <t>Z0001.0002.0002.0002.0001</t>
  </si>
  <si>
    <t>Z0008.0004.0003.0002</t>
  </si>
  <si>
    <t>Z0007.0001.0003.0001.0004</t>
  </si>
  <si>
    <t>Z0008.0004.0003.0002.0001.0010</t>
  </si>
  <si>
    <t>Z0008.0004.0003.0002.0001.0023</t>
  </si>
  <si>
    <t>Z0008.0004.0003.0002.0001.0027</t>
  </si>
  <si>
    <t>Z0008.0004.0003.0002.0001.0054</t>
  </si>
  <si>
    <t>Z0008.0004.0003.0002.0001.0064</t>
  </si>
  <si>
    <t>Z0005.0001.0003.0004.0001</t>
  </si>
  <si>
    <t>Z0008.0004.0003.0002.0002.0005</t>
  </si>
  <si>
    <t>Z0008.0004.0003.0002.0002.0007</t>
  </si>
  <si>
    <t>Z0006.0012.0002.0005.0001</t>
  </si>
  <si>
    <t>Z0008.0004.0003.0002.0003.0007</t>
  </si>
  <si>
    <t>Z0008.0004.0003.0002.0003.0009</t>
  </si>
  <si>
    <t>Z0001.0005.0004.0002.0002</t>
  </si>
  <si>
    <t>Z0008.0004.0003.0002.0004.0006</t>
  </si>
  <si>
    <t>Z0002.0009.0004</t>
  </si>
  <si>
    <t>Z0008.0004.0004.0003</t>
  </si>
  <si>
    <t>Z0009</t>
  </si>
  <si>
    <t>Z0015.0001.0004</t>
  </si>
  <si>
    <t>Z0002.0005.0011</t>
  </si>
  <si>
    <t>Z0004.0002.0002.0003.0001</t>
  </si>
  <si>
    <t>Z0011.0001.0002.0001.0001</t>
  </si>
  <si>
    <t>Z0002.0001.0005</t>
  </si>
  <si>
    <t>Z0009.0002.0002.0001</t>
  </si>
  <si>
    <t>Z0009.0002.0002.0002</t>
  </si>
  <si>
    <t>Z0010</t>
  </si>
  <si>
    <t>Z0001.0002.0001</t>
  </si>
  <si>
    <t>Z0010.0001.0001.0001</t>
  </si>
  <si>
    <t>Z0010.0003.0001.0002.0004</t>
  </si>
  <si>
    <t>Z0001.0005.0004.0001.0003</t>
  </si>
  <si>
    <t>Z0001.0005.0004.0001.0001</t>
  </si>
  <si>
    <t>Z0001.0005.0004.0001.0005</t>
  </si>
  <si>
    <t>Z0010.0001.0001.0002</t>
  </si>
  <si>
    <t>Z0001.0005.0004.0001.0007</t>
  </si>
  <si>
    <t>Z0002.0005.0006</t>
  </si>
  <si>
    <t>Z0010.0001.0003.0002</t>
  </si>
  <si>
    <t>Z0002.0001.0001</t>
  </si>
  <si>
    <t>Z0010.0001.0002.0002</t>
  </si>
  <si>
    <t>Z0001.0002.0005.0002.0002</t>
  </si>
  <si>
    <t>Z0014.0004.0002</t>
  </si>
  <si>
    <t>Z0001.0004.0006.0001.0001</t>
  </si>
  <si>
    <t>Z0011.0001.0001.0002.0012</t>
  </si>
  <si>
    <t>Z0004.0002.0002.0010.0001</t>
  </si>
  <si>
    <t>Z0002.0008.0002.0002.0002</t>
  </si>
  <si>
    <t>Z0005.0001.0002.0003.0001</t>
  </si>
  <si>
    <t>Z0001.0001.0001.0003.0004</t>
  </si>
  <si>
    <t>Z0010.0003.0002.0002</t>
  </si>
  <si>
    <t>Z0010.0003.0003.0001</t>
  </si>
  <si>
    <t>Z0011.0001.0001.0002.0001</t>
  </si>
  <si>
    <t>Z0005.0001.0004.0003.0003</t>
  </si>
  <si>
    <t>Z0009.0001.0002</t>
  </si>
  <si>
    <t>Z0010.0004.0002.0001</t>
  </si>
  <si>
    <t>Z0011</t>
  </si>
  <si>
    <t>Z0012.0004.0001</t>
  </si>
  <si>
    <t>Z0011.0001.0001.0001</t>
  </si>
  <si>
    <t>Z0011.0001.0001.0002</t>
  </si>
  <si>
    <t>Z0017.0003.0002.0001.0004</t>
  </si>
  <si>
    <t>Z0001.0001.0001.0007.0001</t>
  </si>
  <si>
    <t>Z0001.0005.0001.0002.0004</t>
  </si>
  <si>
    <t>Z0002.0001.0001.0005.0001</t>
  </si>
  <si>
    <t>Z0002.0012.0001.0006.0001</t>
  </si>
  <si>
    <t>Z0001.0004.0003.0001.0006</t>
  </si>
  <si>
    <t>Z0004.0001.0002.0001.0013</t>
  </si>
  <si>
    <t>Z0011.0001.0001.0003</t>
  </si>
  <si>
    <t>Z0001.0002.0001.0002.0001</t>
  </si>
  <si>
    <t>Z0020.0008.0004</t>
  </si>
  <si>
    <t>Z0001.0002.0001.0002.0002</t>
  </si>
  <si>
    <t>Z0002.0011</t>
  </si>
  <si>
    <t>Z0006.0013.0002</t>
  </si>
  <si>
    <t>Z0011.0002.0003.0001</t>
  </si>
  <si>
    <t>Z0012</t>
  </si>
  <si>
    <t>Z0012.0001.0001.0002</t>
  </si>
  <si>
    <t>Z0012.0001.0001.0005</t>
  </si>
  <si>
    <t>Z0012.0001.0001.0024</t>
  </si>
  <si>
    <t>Z0012.0001.0001.0020</t>
  </si>
  <si>
    <t>Z0012.0001.0001.0007</t>
  </si>
  <si>
    <t>Z0012.0001.0001.0015</t>
  </si>
  <si>
    <t>Z0012.0001.0001.0013</t>
  </si>
  <si>
    <t>Z0012.0001.0001.0006</t>
  </si>
  <si>
    <t>Z0012.0001.0001.0003</t>
  </si>
  <si>
    <t>Z0002.0012</t>
  </si>
  <si>
    <t>Z0012.0002.0001.0001</t>
  </si>
  <si>
    <t>Z0011.0001.0001.0002.0006</t>
  </si>
  <si>
    <t>Z0006.0003.0001</t>
  </si>
  <si>
    <t>Z0004.0003.0002.0002.0001</t>
  </si>
  <si>
    <t>Z0013</t>
  </si>
  <si>
    <t>Z0015.0002</t>
  </si>
  <si>
    <t>Z0013.0001.0001.0001</t>
  </si>
  <si>
    <t>Z0006.0012.0002.0002.0001</t>
  </si>
  <si>
    <t>Z0013.0001.0001.0003</t>
  </si>
  <si>
    <t>Z0013.0001.0002.0001</t>
  </si>
  <si>
    <t>Z0013.0001.0002.0003</t>
  </si>
  <si>
    <t>Z0006.0014.0001</t>
  </si>
  <si>
    <t>Z0007.0001.0002.0003.0001</t>
  </si>
  <si>
    <t>Z0013.0002.0001.0001.0002.0002</t>
  </si>
  <si>
    <t>Z0013.0002.0001.0001.0002.0009</t>
  </si>
  <si>
    <t>Z0013.0002.0001.0001.0002.0012</t>
  </si>
  <si>
    <t>Z0013.0002.0001.0002</t>
  </si>
  <si>
    <t>Z0019.0003.0002.0010.0008</t>
  </si>
  <si>
    <t>Z0013.0002.0001.0002.0001.0001</t>
  </si>
  <si>
    <t>Z0011.0002.0002</t>
  </si>
  <si>
    <t>Z0013.0002.0002.0001</t>
  </si>
  <si>
    <t>Z0013.0002.0002.0002</t>
  </si>
  <si>
    <t>Z0015</t>
  </si>
  <si>
    <t>Z0015.0001</t>
  </si>
  <si>
    <t>Z0015.0001.0004.0002</t>
  </si>
  <si>
    <t>Z0002.0001</t>
  </si>
  <si>
    <t>Z0007.0001.0003</t>
  </si>
  <si>
    <t>Z0015.0002.0001.0001</t>
  </si>
  <si>
    <t>Z0006.0013.0001</t>
  </si>
  <si>
    <t>Z0015.0002.0004.0001</t>
  </si>
  <si>
    <t>Z0015.0002.0004.0002</t>
  </si>
  <si>
    <t>Z0017.0003.0001</t>
  </si>
  <si>
    <t>Z0015.0002.0005.0001</t>
  </si>
  <si>
    <t>Z0015.0002.0005.0003</t>
  </si>
  <si>
    <t>Z0015.0002.0005.0011</t>
  </si>
  <si>
    <t>Z0014</t>
  </si>
  <si>
    <t>Z0004.0001</t>
  </si>
  <si>
    <t>Z0008.0001.0001</t>
  </si>
  <si>
    <t>Z0014.0001.0001.0001</t>
  </si>
  <si>
    <t>Z0002.0013.0002.0001.0001</t>
  </si>
  <si>
    <t>Z0014.0001.0001.0004</t>
  </si>
  <si>
    <t>Z0002.0007</t>
  </si>
  <si>
    <t>Z0005.0001.0006</t>
  </si>
  <si>
    <t>Z0014.0002.0001.0001</t>
  </si>
  <si>
    <t>Z0014.0002.0001.0002</t>
  </si>
  <si>
    <t>Z0014.0002.0001.0004</t>
  </si>
  <si>
    <t>Z0005.0001.0008</t>
  </si>
  <si>
    <t>Z0005.0001.0007</t>
  </si>
  <si>
    <t>Z0012.0003</t>
  </si>
  <si>
    <t>Z0007.0003.0007</t>
  </si>
  <si>
    <t>Z0014.0003.0003.0002</t>
  </si>
  <si>
    <t>Z0017</t>
  </si>
  <si>
    <t>Z0006.0003</t>
  </si>
  <si>
    <t>Z0017.0002.0003</t>
  </si>
  <si>
    <t>Z0006.0015</t>
  </si>
  <si>
    <t>Z0017.0002.0001</t>
  </si>
  <si>
    <t>Z0017.0002.0002.0001</t>
  </si>
  <si>
    <t>Z0017.0002.0002.0002</t>
  </si>
  <si>
    <t>Z0017.0002.0002.0003</t>
  </si>
  <si>
    <t>Z0001.0005.0003</t>
  </si>
  <si>
    <t>Z0017.0002.0003.0003</t>
  </si>
  <si>
    <t>Z0017.0002.0003.0006</t>
  </si>
  <si>
    <t>Z0017.0002.0003.0007</t>
  </si>
  <si>
    <t>Z0017.0002.0003.0008</t>
  </si>
  <si>
    <t>Z0017.0002.0003.0010</t>
  </si>
  <si>
    <t>Z0004.0002.0002</t>
  </si>
  <si>
    <t>Z0017.0003</t>
  </si>
  <si>
    <t>Z0002.0006.0002</t>
  </si>
  <si>
    <t>Z0017.0003.0002.0001</t>
  </si>
  <si>
    <t>Z0004.0004.0001.0003.0002</t>
  </si>
  <si>
    <t>Z0011.0001.0001.0002.0007</t>
  </si>
  <si>
    <t>Z0004.0002.0002.0004.0001</t>
  </si>
  <si>
    <t>Z0017.0003.0002.0002</t>
  </si>
  <si>
    <t>Z0005.0001.0001.0001.0003</t>
  </si>
  <si>
    <t>Z0002.0011.0001.0001.0012</t>
  </si>
  <si>
    <t>Z0018</t>
  </si>
  <si>
    <t>Z0006.0013</t>
  </si>
  <si>
    <t>Z0018.0001.0001.0004</t>
  </si>
  <si>
    <t>Z0018.0001.0001.0002</t>
  </si>
  <si>
    <t>Z0001.0003.0002.0005.0001</t>
  </si>
  <si>
    <t>Z0018.0001.0001.0008</t>
  </si>
  <si>
    <t>Z0019</t>
  </si>
  <si>
    <t>Z0001.0003.0002.0006.0002</t>
  </si>
  <si>
    <t>Z0007.0010.0001.0007.0001</t>
  </si>
  <si>
    <t>Z0019.0001.0001.0002</t>
  </si>
  <si>
    <t>Z0013.0002.0001.0001.0002</t>
  </si>
  <si>
    <t>Z0008.0004.0003.0001.0003</t>
  </si>
  <si>
    <t>Z0014.0003.0003</t>
  </si>
  <si>
    <t>Z0005.0002.0003</t>
  </si>
  <si>
    <t>Z0008.0004.0003.0001.0002</t>
  </si>
  <si>
    <t>Z0019.0003.0002.0008.0001</t>
  </si>
  <si>
    <t>Z0017.0003.0002.0001.0001</t>
  </si>
  <si>
    <t>Z0017.0003.0002.0002.0004</t>
  </si>
  <si>
    <t>Z0019.0003.0002.0003</t>
  </si>
  <si>
    <t>Z0002.0001.0002.0001.0001</t>
  </si>
  <si>
    <t>Z0019.0003.0002.0012</t>
  </si>
  <si>
    <t>Z0019.0003.0002.0006</t>
  </si>
  <si>
    <t>Z0002.0009.0006</t>
  </si>
  <si>
    <t>Z0019.0003.0001.0001</t>
  </si>
  <si>
    <t>Z0019.0003.0001.0003</t>
  </si>
  <si>
    <t>Z0019.0003.0002.0009</t>
  </si>
  <si>
    <t>Z0014.0004.0001.0002.0002</t>
  </si>
  <si>
    <t>Z0001.0004.0001.0001.0007</t>
  </si>
  <si>
    <t>Z0001.0004.0003.0001.0001</t>
  </si>
  <si>
    <t>Z0005.0001.0004.0002.0001</t>
  </si>
  <si>
    <t>Z0001.0003.0002.0009.0002</t>
  </si>
  <si>
    <t>Z0019.0003.0002.0007</t>
  </si>
  <si>
    <t>Z0010.0001.0001.0001.0004</t>
  </si>
  <si>
    <t>Z0011.0001.0001.0002.0008</t>
  </si>
  <si>
    <t>Z0004.0002.0002.0005.0001</t>
  </si>
  <si>
    <t>Z0001.0003.0001</t>
  </si>
  <si>
    <t>Z0019.0003.0002.0008.0006</t>
  </si>
  <si>
    <t>Z0002.0008.0001.0002.0001</t>
  </si>
  <si>
    <t>Z0008.0001</t>
  </si>
  <si>
    <t>Z0001.0004.0006</t>
  </si>
  <si>
    <t>Z0002.0007.0002</t>
  </si>
  <si>
    <t>Z0020</t>
  </si>
  <si>
    <t>Z0020.0008</t>
  </si>
  <si>
    <t>Z0014.0003</t>
  </si>
  <si>
    <t>Z0005.0001.0002</t>
  </si>
  <si>
    <t>Z0020.0008.0004.0002</t>
  </si>
  <si>
    <t>Z0003.0001.0002.0002.0001</t>
  </si>
  <si>
    <t>Z0005.0001.0006.0003.0001</t>
  </si>
  <si>
    <t>Z0019.0003.0002.0001.0003</t>
  </si>
  <si>
    <t>Z0019.0003.0002.0008.0003</t>
  </si>
  <si>
    <t>Z0003.0002.0002.0002</t>
  </si>
  <si>
    <t>Z0008.0001.0001.0001</t>
  </si>
  <si>
    <t>Z0019.0003.0001.0002</t>
  </si>
  <si>
    <t>Z0005.0001.0004.0004</t>
  </si>
  <si>
    <t>Z0005.0001.0008.0002</t>
  </si>
  <si>
    <t>Z0003.0001.0001</t>
  </si>
  <si>
    <t>Z0002.0012.0001.0003</t>
  </si>
  <si>
    <t>Z0002.0012.0001.0007</t>
  </si>
  <si>
    <t>Z0001.0001.0001.0003</t>
  </si>
  <si>
    <t>Z0006.0012.0002</t>
  </si>
  <si>
    <t>Z0004.0004.0001</t>
  </si>
  <si>
    <t>Z0006.0012.0002.0006.0002</t>
  </si>
  <si>
    <t>Z0001.0003.0001.0003</t>
  </si>
  <si>
    <t>Z0001.0005.0004</t>
  </si>
  <si>
    <t>Z0008.0004.0004</t>
  </si>
  <si>
    <t>Z0001.0005.0004.0002</t>
  </si>
  <si>
    <t>Z0007.0010.0001</t>
  </si>
  <si>
    <t>Z0007.0010.0002</t>
  </si>
  <si>
    <t>Z0002.0013.0001</t>
  </si>
  <si>
    <t>Z0004.0001.0002</t>
  </si>
  <si>
    <t>Z0007.0004</t>
  </si>
  <si>
    <t>Z0004.0002</t>
  </si>
  <si>
    <t>Z0001.0003</t>
  </si>
  <si>
    <t>Z0006.0011</t>
  </si>
  <si>
    <t>Z0009.0002</t>
  </si>
  <si>
    <t>Z0005.0002</t>
  </si>
  <si>
    <t>Z0004.0004</t>
  </si>
  <si>
    <t>Z0002.0013</t>
  </si>
  <si>
    <t>Z0011.0001.0002.0001</t>
  </si>
  <si>
    <t>Z0002.0009.0008</t>
  </si>
  <si>
    <t>Z0006.0010.0001</t>
  </si>
  <si>
    <t>Z0001.0003.0002</t>
  </si>
  <si>
    <t>Z0006.0010</t>
  </si>
  <si>
    <t>Z0002.0009</t>
  </si>
  <si>
    <t>Z0006.0012</t>
  </si>
  <si>
    <t>Z0008.0004.0003</t>
  </si>
  <si>
    <t>Z0019.0002</t>
  </si>
  <si>
    <t>Z0004.0003.0007</t>
  </si>
  <si>
    <t>Z0019.0001</t>
  </si>
  <si>
    <t>Z0001.0005.0004.0001</t>
  </si>
  <si>
    <t>Z0001.0002.0006</t>
  </si>
  <si>
    <t>Z0004.0003</t>
  </si>
  <si>
    <t>Z0018.0004</t>
  </si>
  <si>
    <t>Z0002.0002</t>
  </si>
  <si>
    <t>Z0007.0001.0001.0003</t>
  </si>
  <si>
    <t>Z0019.0003.0004</t>
  </si>
  <si>
    <t>Z0002.0012.0001.0007.0001</t>
  </si>
  <si>
    <t>Z0019.0003.0002</t>
  </si>
  <si>
    <t>Z0017.0003.0002.0002.0003</t>
  </si>
  <si>
    <t>Z0001.0002.0001.0004</t>
  </si>
  <si>
    <t>Z0020.0002</t>
  </si>
  <si>
    <t>Z0019.0001.0001</t>
  </si>
  <si>
    <t>Z0004.0003.0003</t>
  </si>
  <si>
    <t>Z0001.0001.0004</t>
  </si>
  <si>
    <t>Z0002.0006.0003</t>
  </si>
  <si>
    <t>Z0003.0003</t>
  </si>
  <si>
    <t>Z0002.0013.0001.0002.0001</t>
  </si>
  <si>
    <t>Z0018.0001.0001.0004.0010.0001</t>
  </si>
  <si>
    <t>Z0001.0004.0005</t>
  </si>
  <si>
    <t>Z0001.0001.0002.0005</t>
  </si>
  <si>
    <t>Z0003.0001</t>
  </si>
  <si>
    <t>Z0007.0003.0005</t>
  </si>
  <si>
    <t>Z0018.0003.0002</t>
  </si>
  <si>
    <t>Z0002.0013.0001.0001.0002</t>
  </si>
  <si>
    <t>Z0002.0008.0001.0001.0001</t>
  </si>
  <si>
    <t>Z0018.0003.0001.0001.0003</t>
  </si>
  <si>
    <t>Z0004.0002.0001.0006</t>
  </si>
  <si>
    <t>Z0004.0002.0002.0010</t>
  </si>
  <si>
    <t>Z0004.0003.0003.0004</t>
  </si>
  <si>
    <t>Z0004.0003.0007.0002</t>
  </si>
  <si>
    <t>Z0004.0003.0007.0003</t>
  </si>
  <si>
    <t>Z0007.0001.0002.0003.0002</t>
  </si>
  <si>
    <t>Z0013.0002.0001</t>
  </si>
  <si>
    <t>Z0014.0004.0001.0002</t>
  </si>
  <si>
    <t>Z0014.0004.0001.0001</t>
  </si>
  <si>
    <t>Z0004.0003.0004.0001</t>
  </si>
  <si>
    <t>Z0004.0003.0003.0009</t>
  </si>
  <si>
    <t>Z0004.0003.0003.0005</t>
  </si>
  <si>
    <t>Z0006.0003.0002.0001.0003</t>
  </si>
  <si>
    <t>Z0004.0003.0003.0002</t>
  </si>
  <si>
    <t>Z0004.0002.0002.0005</t>
  </si>
  <si>
    <t>Z0004.0002.0002.0004</t>
  </si>
  <si>
    <t>Z0004.0002.0002.0003</t>
  </si>
  <si>
    <t>Z0004.0002.0002.0002</t>
  </si>
  <si>
    <t>Z0004.0002.0002.0001</t>
  </si>
  <si>
    <t>Z0004.0001.0002.0002</t>
  </si>
  <si>
    <t>Z0004.0003.0007.0003.0001</t>
  </si>
  <si>
    <t>Z0019.0003.0002.0010.0009</t>
  </si>
  <si>
    <t>Z0002.0008.0001</t>
  </si>
  <si>
    <t>Z0002.0012.0001.0009</t>
  </si>
  <si>
    <t>Z0002.0012.0001.0006</t>
  </si>
  <si>
    <t>Z0002.0012.0001.0004</t>
  </si>
  <si>
    <t>Z0002.0001.0001.0002</t>
  </si>
  <si>
    <t>Z0002.0001.0001.0001</t>
  </si>
  <si>
    <t>Z0002.0001.0004.0001</t>
  </si>
  <si>
    <t>Z0008.0002.0002</t>
  </si>
  <si>
    <t>Z0002.0002.0010</t>
  </si>
  <si>
    <t>Z0001.0004.0001.0002.0001</t>
  </si>
  <si>
    <t>Z0004.0002.0001.0011.0001</t>
  </si>
  <si>
    <t>Z0004.0003.0007.0002.0008</t>
  </si>
  <si>
    <t>Z0002.0008.0001.0002.0002.0001</t>
  </si>
  <si>
    <t>Z0002.0008.0001.0001.0002.0002</t>
  </si>
  <si>
    <t>Z0002.0008.0002.0002.0003</t>
  </si>
  <si>
    <t>Z0002.0001.0002</t>
  </si>
  <si>
    <t>Z0002.0006.0004</t>
  </si>
  <si>
    <t>Z0002.0009.0008.0005</t>
  </si>
  <si>
    <t>Z0007.0004.0007</t>
  </si>
  <si>
    <t>Z0003.0002.0002</t>
  </si>
  <si>
    <t>Z0019.0002.0002</t>
  </si>
  <si>
    <t>Z0005.0001.0003</t>
  </si>
  <si>
    <t>Z0003.0001.0002.0002</t>
  </si>
  <si>
    <t>Z0010.0001.0001</t>
  </si>
  <si>
    <t>Z0005.0001.0008.0008</t>
  </si>
  <si>
    <t>Z0005.0001.0008.0005</t>
  </si>
  <si>
    <t>Z0005.0001.0008.0003</t>
  </si>
  <si>
    <t>Z0005.0001.0008.0001</t>
  </si>
  <si>
    <t>Z0005.0001.0007.0001</t>
  </si>
  <si>
    <t>Z0005.0001.0006.0002</t>
  </si>
  <si>
    <t>Z0005.0001.0006.0001</t>
  </si>
  <si>
    <t>Z0005.0001.0004.0006</t>
  </si>
  <si>
    <t>Z0006.0012.0002.0006.0003</t>
  </si>
  <si>
    <t>Z0005.0001.0003.0001</t>
  </si>
  <si>
    <t>Z0005.0001.0002.0003</t>
  </si>
  <si>
    <t>Z0004.0002.0001.0011</t>
  </si>
  <si>
    <t>Z0004.0002.0001.0010</t>
  </si>
  <si>
    <t>Z0004.0002.0001.0005</t>
  </si>
  <si>
    <t>Z0004.0002.0001.0004</t>
  </si>
  <si>
    <t>Z0004.0002.0001.0003</t>
  </si>
  <si>
    <t>Z0004.0002.0001.0001</t>
  </si>
  <si>
    <t>Z0005.0001.0001.0004</t>
  </si>
  <si>
    <t>Z0001.0002.0001.0001.0003</t>
  </si>
  <si>
    <t>Z0010.0003.0001.0001</t>
  </si>
  <si>
    <t>Z0002.0005</t>
  </si>
  <si>
    <t>Z0013.0002.0001.0001</t>
  </si>
  <si>
    <t>Z0010.0003.0002.0001</t>
  </si>
  <si>
    <t>Z0010.0003.0003</t>
  </si>
  <si>
    <t>Z0002.0008.0003</t>
  </si>
  <si>
    <t>Z0010.0003.0001.0002</t>
  </si>
  <si>
    <t>Z0018.0003.0001.0001</t>
  </si>
  <si>
    <t>Z0010.0001.0002</t>
  </si>
  <si>
    <t>Z0015.0002.0004</t>
  </si>
  <si>
    <t>Z0019.0003.0002.0010</t>
  </si>
  <si>
    <t>Z0004.0002.0001</t>
  </si>
  <si>
    <t>Z0002.0012.0001.0008</t>
  </si>
  <si>
    <t>Z0003.0001.0002</t>
  </si>
  <si>
    <t>Z0002.0009.0011</t>
  </si>
  <si>
    <t>Z0010.0001</t>
  </si>
  <si>
    <t>Z0013.0001.0001</t>
  </si>
  <si>
    <t>Z0001.0002.0002</t>
  </si>
  <si>
    <t>Z0002.0013.0002.0001</t>
  </si>
  <si>
    <t>Z0014.0004.0001</t>
  </si>
  <si>
    <t>Z0003.0002</t>
  </si>
  <si>
    <t>Z0001.0004.0007</t>
  </si>
  <si>
    <t>Z0011.0001.0001</t>
  </si>
  <si>
    <t>Z0002.0013.0003</t>
  </si>
  <si>
    <t>Z0009.0001</t>
  </si>
  <si>
    <t>Z0014.0004</t>
  </si>
  <si>
    <t>Z0019.0003.0001</t>
  </si>
  <si>
    <t>Z0013.0002</t>
  </si>
  <si>
    <t>Z0007.0010.0001.0006</t>
  </si>
  <si>
    <t>Z0007.0010.0001.0007</t>
  </si>
  <si>
    <t>Z0007.0010.0001.0004</t>
  </si>
  <si>
    <t>Z0007.0010.0002.0001</t>
  </si>
  <si>
    <t>Z0017.0002.0002</t>
  </si>
  <si>
    <t>Z0019.0003.0002.0008</t>
  </si>
  <si>
    <t>Z0010.0004</t>
  </si>
  <si>
    <t>Z0010.0004.0002</t>
  </si>
  <si>
    <t>Z0004.0004.0001.0003</t>
  </si>
  <si>
    <t>Z0007.0010.0001.0003</t>
  </si>
  <si>
    <t>Z0008.0001.0003</t>
  </si>
  <si>
    <t>Z0019.0003.0002.0001</t>
  </si>
  <si>
    <t>Z0019.0003.0002.0004</t>
  </si>
  <si>
    <t>Z0007.0001.0002.0003</t>
  </si>
  <si>
    <t>Z0014.0002</t>
  </si>
  <si>
    <t>Z0009.0001.0001</t>
  </si>
  <si>
    <t>Z0017.0002.0003.0005</t>
  </si>
  <si>
    <t>Z0009.0001.0002.0002</t>
  </si>
  <si>
    <t>Z0009.0001.0002.0003</t>
  </si>
  <si>
    <t>Z0007.0001.0001.0003.0001.0002</t>
  </si>
  <si>
    <t>Z0007.0001.0003.0005</t>
  </si>
  <si>
    <t>Z0007.0001.0003.0006</t>
  </si>
  <si>
    <t>Z0001.0002.0001.0001.0001</t>
  </si>
  <si>
    <t>Z0001.0005.0001.0002.0006</t>
  </si>
  <si>
    <t>Z0010.0003.0001.0001.0004</t>
  </si>
  <si>
    <t>Z0019.0003.0002.0011</t>
  </si>
  <si>
    <t>Z0014.0002.0001</t>
  </si>
  <si>
    <t>Z0010.0001.0001.0001.0001</t>
  </si>
  <si>
    <t>Z0005.0001.0004.0001.0002</t>
  </si>
  <si>
    <t>Z0001.0004.0004</t>
  </si>
  <si>
    <t>Z0001.0004.0004.0007</t>
  </si>
  <si>
    <t>Z0001.0003.0002.0001.0001</t>
  </si>
  <si>
    <t>Z0008.0002.0001.0001.0001</t>
  </si>
  <si>
    <t>Z0015.0002.0005.0012</t>
  </si>
  <si>
    <t>Z0015.0002.0005.0013</t>
  </si>
  <si>
    <t>Z0008.0002.0001.0001.0003</t>
  </si>
  <si>
    <t>Standardabw</t>
  </si>
  <si>
    <t>95%CI Mittelwert</t>
  </si>
  <si>
    <t>95%CI 95. Perz.</t>
  </si>
  <si>
    <t>n Consumers</t>
  </si>
  <si>
    <t>EggsProc</t>
  </si>
  <si>
    <t>FruitProc</t>
  </si>
  <si>
    <t>LegumesProc</t>
  </si>
  <si>
    <t>FatProc</t>
  </si>
  <si>
    <t>VegetablesProc</t>
  </si>
  <si>
    <t>MeatProc</t>
  </si>
  <si>
    <t>RootNTuber</t>
  </si>
  <si>
    <t>SeasoningsNExtracts</t>
  </si>
  <si>
    <t>Savoury</t>
  </si>
  <si>
    <t>Sprouts</t>
  </si>
  <si>
    <t>Sugar</t>
  </si>
  <si>
    <t>DessertsSpoonable</t>
  </si>
  <si>
    <t>StarchyRootProd</t>
  </si>
  <si>
    <t>StarchyRoots</t>
  </si>
  <si>
    <t>StemsNStalks</t>
  </si>
  <si>
    <t>SugarPlants</t>
  </si>
  <si>
    <t>EggsUnproc</t>
  </si>
  <si>
    <t>SpiritsUnsweetened</t>
  </si>
  <si>
    <t>DessertsWater</t>
  </si>
  <si>
    <t>Beverages</t>
  </si>
  <si>
    <t>EFSA Klassifikation hierarchisch</t>
  </si>
  <si>
    <t>Z0001.0001.0001.0002.0001</t>
  </si>
  <si>
    <t>Barley grains</t>
  </si>
  <si>
    <t>Z0020.0002.0001</t>
  </si>
  <si>
    <t>Maize starch</t>
  </si>
  <si>
    <t>Z0001.0001.0002.0009</t>
  </si>
  <si>
    <t>Rye flour</t>
  </si>
  <si>
    <t>Z0020.0002.0005</t>
  </si>
  <si>
    <t>Wheat starch</t>
  </si>
  <si>
    <t>Rye-wheat bread and rolls, wholemeal</t>
  </si>
  <si>
    <t>Pretzels</t>
  </si>
  <si>
    <t>Z0001.0003.0001.0001.0002</t>
  </si>
  <si>
    <t>Fresh pasta</t>
  </si>
  <si>
    <t>Z0001.0003.0001.0001.0002.0001</t>
  </si>
  <si>
    <t>Fresh egg pasta</t>
  </si>
  <si>
    <t>Z0001.0003.0001.0001.0002.0002</t>
  </si>
  <si>
    <t>Fresh durum pasta</t>
  </si>
  <si>
    <t>Z0001.0003.0001.0003.0002</t>
  </si>
  <si>
    <t>Gnocchi</t>
  </si>
  <si>
    <t>Z0001.0004.0001.0001.0004</t>
  </si>
  <si>
    <t>Biscuits, oat meal</t>
  </si>
  <si>
    <t>Z0001.0004.0003.0001.0002.0004.0001</t>
  </si>
  <si>
    <t>Cream cheese cake</t>
  </si>
  <si>
    <t>Z0001.0004.0003.0001.0002.0001</t>
  </si>
  <si>
    <t>Cream custard cake</t>
  </si>
  <si>
    <t>Z0001.0004.0004.0002.0001</t>
  </si>
  <si>
    <t>Croissant, filled with chocolate</t>
  </si>
  <si>
    <t>Z0001.0004.0004.0002.0003</t>
  </si>
  <si>
    <t>Croissant, filled with jam</t>
  </si>
  <si>
    <t>Z0018.0001.0002.0003.0002</t>
  </si>
  <si>
    <t>Cheese savoury pie</t>
  </si>
  <si>
    <t>Z0001.0004.0007.0004</t>
  </si>
  <si>
    <t>Macaroons</t>
  </si>
  <si>
    <t>Z0001.0005.0004.0001.0004.0001</t>
  </si>
  <si>
    <t>Oat high-bran flakes</t>
  </si>
  <si>
    <t>Z0001.0005.0004.0001.0004</t>
  </si>
  <si>
    <t>Processed oat-based flakes</t>
  </si>
  <si>
    <t>Z0018.0003.0001.0002.0001</t>
  </si>
  <si>
    <t>Corn curls</t>
  </si>
  <si>
    <t>Z0002.0001.0001.0003.0005</t>
  </si>
  <si>
    <t>Radicchio</t>
  </si>
  <si>
    <t>Watercresses and similar-</t>
  </si>
  <si>
    <t>Watercresses</t>
  </si>
  <si>
    <t>Z0002.0009.0007.0001</t>
  </si>
  <si>
    <t>Parsley roots</t>
  </si>
  <si>
    <t>Z0002.0005.0001.0001</t>
  </si>
  <si>
    <t>Asparagus</t>
  </si>
  <si>
    <t>Z0002.0005.0008.0001</t>
  </si>
  <si>
    <t>Bamboo shoots</t>
  </si>
  <si>
    <t>Z0002.0005.0003.0001</t>
  </si>
  <si>
    <t>Celeries</t>
  </si>
  <si>
    <t>Z0002.0012.0001.0001.0001</t>
  </si>
  <si>
    <t>Chervil</t>
  </si>
  <si>
    <t>Z0002.0012.0001.0010.0001</t>
  </si>
  <si>
    <t>Tarragon</t>
  </si>
  <si>
    <t>Z0002.0013.0001.0001.0001</t>
  </si>
  <si>
    <t>Preserved tomato, whole or pieces</t>
  </si>
  <si>
    <t>Z0002.0013.0001.0003</t>
  </si>
  <si>
    <t>Sun-dried tomatoes</t>
  </si>
  <si>
    <t>Z0002.0013.0003.0001</t>
  </si>
  <si>
    <t>Mashed vegetable puree</t>
  </si>
  <si>
    <t>Z0018.0003.0001.0001.0001</t>
  </si>
  <si>
    <t>Potato crisps or sticks</t>
  </si>
  <si>
    <t>Z0018.0001.0001.0004.0012</t>
  </si>
  <si>
    <t>Potato croquettes</t>
  </si>
  <si>
    <t>Z0004.0001.0001</t>
  </si>
  <si>
    <t>Legumes fresh seeds (beans, peas etc.)</t>
  </si>
  <si>
    <t>Z0004.0001.0001.0002</t>
  </si>
  <si>
    <t>Peas (without pods) and similar-</t>
  </si>
  <si>
    <t>Z0004.0002.0001.0001.0001.0002</t>
  </si>
  <si>
    <t>Bitter almonds</t>
  </si>
  <si>
    <t>Z0004.0002.0001.0001.0001.0001</t>
  </si>
  <si>
    <t>Almonds sweet</t>
  </si>
  <si>
    <t>Z0004.0003.0001.0004</t>
  </si>
  <si>
    <t>Bay leaves, dry</t>
  </si>
  <si>
    <t>Z0004.0003.0008.0001.0001</t>
  </si>
  <si>
    <t>Allspice fruit</t>
  </si>
  <si>
    <t>Z0004.0003.0008.0003.0001</t>
  </si>
  <si>
    <t>Caraway fruit</t>
  </si>
  <si>
    <t>Z0004.0003.0008.0005.0001</t>
  </si>
  <si>
    <t>Juniper berry</t>
  </si>
  <si>
    <t>Z0004.0003.0008.0006.0001.0001</t>
  </si>
  <si>
    <t>Green pepper</t>
  </si>
  <si>
    <t>Z0004.0003.0008.0006.0001.0002</t>
  </si>
  <si>
    <t>White pepper</t>
  </si>
  <si>
    <t>Z0004.0003.0008.0006.0001.0003</t>
  </si>
  <si>
    <t>Black pepper</t>
  </si>
  <si>
    <t>Z0004.0003.0004.0002.0001</t>
  </si>
  <si>
    <t>Capers buds</t>
  </si>
  <si>
    <t>Z0005.0002.0003.0005.0001.0001</t>
  </si>
  <si>
    <t>Table olives ready for consumption</t>
  </si>
  <si>
    <t>Z0005.0002.0003.0005.0001</t>
  </si>
  <si>
    <t>Olives, processed</t>
  </si>
  <si>
    <t>Z0005.0001.0001.0001.0001</t>
  </si>
  <si>
    <t>Grapefruits</t>
  </si>
  <si>
    <t>Z0005.0001.0008.0002.0001</t>
  </si>
  <si>
    <t>Common banana</t>
  </si>
  <si>
    <t>Z0005.0002.0002.0001.0002</t>
  </si>
  <si>
    <t>Jam, raspberries</t>
  </si>
  <si>
    <t>Z0005.0002.0002.0001.0003</t>
  </si>
  <si>
    <t>Jam, blackberries</t>
  </si>
  <si>
    <t>Z0005.0002.0002.0001.0006</t>
  </si>
  <si>
    <t>Jam, lingonberry</t>
  </si>
  <si>
    <t>Z0005.0002.0002.0001.0011</t>
  </si>
  <si>
    <t>Jam, apricots</t>
  </si>
  <si>
    <t>Z0005.0002.0002.0001.0012</t>
  </si>
  <si>
    <t>Jam, plums</t>
  </si>
  <si>
    <t>Z0005.0002.0003.0001</t>
  </si>
  <si>
    <t>Citrus fruit peel</t>
  </si>
  <si>
    <t>Z0018.0002.0003.0012</t>
  </si>
  <si>
    <t>Fruit salad</t>
  </si>
  <si>
    <t>Z0005.0002.0003.0005</t>
  </si>
  <si>
    <t>Fermented fruit products</t>
  </si>
  <si>
    <t>Z0006.0004</t>
  </si>
  <si>
    <t>Animal fresh fat tissues</t>
  </si>
  <si>
    <t>Z0006.0004.0002.0003</t>
  </si>
  <si>
    <t>Pig fat tissue</t>
  </si>
  <si>
    <t>Z0006.0005.0001.0001</t>
  </si>
  <si>
    <t>Bovine liver</t>
  </si>
  <si>
    <t>Z0006.0005.0001.0001.0001</t>
  </si>
  <si>
    <t>Beef liver</t>
  </si>
  <si>
    <t>Z0006.0005.0001.0001.0002</t>
  </si>
  <si>
    <t>Veal liver</t>
  </si>
  <si>
    <t>Z0006.0009</t>
  </si>
  <si>
    <t>Animal other slaughtering products</t>
  </si>
  <si>
    <t>Z0006.0009.0001.0001</t>
  </si>
  <si>
    <t>Bovine other slaughtering products</t>
  </si>
  <si>
    <t>Z0006.0009.0001.0001.0004</t>
  </si>
  <si>
    <t>Bovine marrowbone</t>
  </si>
  <si>
    <t>Z0006.0010.0001.0001.0001</t>
  </si>
  <si>
    <t>Ham, pork</t>
  </si>
  <si>
    <t>Z0006.0010.0001.0001.0002</t>
  </si>
  <si>
    <t>Tiroler speck</t>
  </si>
  <si>
    <t>Z0006.0010.0002.0003.0003</t>
  </si>
  <si>
    <t>Cooked other poultry meat</t>
  </si>
  <si>
    <t>Z0006.0012.0002.0001</t>
  </si>
  <si>
    <t>Cured unripened raw sausages</t>
  </si>
  <si>
    <t>Z0006.0012.0002.0001.0001</t>
  </si>
  <si>
    <t>Mettwurst-type sausage</t>
  </si>
  <si>
    <t>Z0006.0012.0002.0005.0002</t>
  </si>
  <si>
    <t>Mortadella-type sausage</t>
  </si>
  <si>
    <t>Z0006.0012.0002.0006.0004.0002</t>
  </si>
  <si>
    <t>Wiener sausage</t>
  </si>
  <si>
    <t>Z0007.0001.0002.0003.0001.0001</t>
  </si>
  <si>
    <t>Atlantic salmon</t>
  </si>
  <si>
    <t>Z0007.0001.0003.0007</t>
  </si>
  <si>
    <t>Miscellaneous pelagic marine fishes</t>
  </si>
  <si>
    <t>Z0007.0001.0003.0002.0003</t>
  </si>
  <si>
    <t>Hakes</t>
  </si>
  <si>
    <t>Z0007.0001.0003.0002.0006</t>
  </si>
  <si>
    <t>Pollack, pollock</t>
  </si>
  <si>
    <t>Z0007.0001.0003.0002.0006.0001</t>
  </si>
  <si>
    <t>Coalfish</t>
  </si>
  <si>
    <t>Z0007.0001.0003.0005.0002</t>
  </si>
  <si>
    <t>Anchovies</t>
  </si>
  <si>
    <t>Z0007.0003.0001</t>
  </si>
  <si>
    <t>Freshwater crustaceans</t>
  </si>
  <si>
    <t>Z0007.0003.0001.0003</t>
  </si>
  <si>
    <t>Freshwater shrimps or prawns</t>
  </si>
  <si>
    <t>Z0007.0004.0004</t>
  </si>
  <si>
    <t>Mussels</t>
  </si>
  <si>
    <t>Z0007.0010.0001.0001.0001</t>
  </si>
  <si>
    <t>Fish fingers, breaded</t>
  </si>
  <si>
    <t>Z0008.0001.0001.0001.0001.0002</t>
  </si>
  <si>
    <t>Cow milk, whole</t>
  </si>
  <si>
    <t>Z0008.0001.0001.0001.0001.0004</t>
  </si>
  <si>
    <t>Cow milk, skimmed (low fat)</t>
  </si>
  <si>
    <t>Z0008.0001.0003.0003</t>
  </si>
  <si>
    <t>Flavoured whey</t>
  </si>
  <si>
    <t>Z0008.0002.0001.0001.0001.0002</t>
  </si>
  <si>
    <t>Yoghurt, cow milk, flavoured</t>
  </si>
  <si>
    <t>Z0008.0002.0001.0004</t>
  </si>
  <si>
    <t>Probiotic milk-like drinks</t>
  </si>
  <si>
    <t>Z0008.0003</t>
  </si>
  <si>
    <t>Milk and dairy powders and concentrates</t>
  </si>
  <si>
    <t>Z0008.0003.0001</t>
  </si>
  <si>
    <t>Milk and dairy concentrate</t>
  </si>
  <si>
    <t>Z0008.0003.0001.0002</t>
  </si>
  <si>
    <t>Condensed milk (sometimes with added sugars)</t>
  </si>
  <si>
    <t>Z0008.0005.0001.0001</t>
  </si>
  <si>
    <t>Custard</t>
  </si>
  <si>
    <t>Z0008.0004.0001.0002</t>
  </si>
  <si>
    <t>Mascarpone</t>
  </si>
  <si>
    <t>Z0008.0004.0003.0002.0001.0055</t>
  </si>
  <si>
    <t>Cheese, raclette</t>
  </si>
  <si>
    <t>Z0008.0004.0004.0002</t>
  </si>
  <si>
    <t>Processed cheese, sliceable</t>
  </si>
  <si>
    <t>Z0009.0001.0001.0001</t>
  </si>
  <si>
    <t>Hen eggs</t>
  </si>
  <si>
    <t>Z0010.0001.0001.0002.0004</t>
  </si>
  <si>
    <t>Glucose</t>
  </si>
  <si>
    <t>Z0010.0003.0001.0001.0003</t>
  </si>
  <si>
    <t>Couverture chocolate</t>
  </si>
  <si>
    <t>Z0010.0003.0003.0007</t>
  </si>
  <si>
    <t>Caramel, hard</t>
  </si>
  <si>
    <t>Z0010.0003.0004.0015</t>
  </si>
  <si>
    <t>Caramel, soft</t>
  </si>
  <si>
    <t>Z0010.0003.0002.0002.0001</t>
  </si>
  <si>
    <t>Dragée, sugar coated</t>
  </si>
  <si>
    <t>Z0010.0003.0002.0001.0004</t>
  </si>
  <si>
    <t>Jelly candies</t>
  </si>
  <si>
    <t>Z0010.0003.0004</t>
  </si>
  <si>
    <t>Basic sweet masses</t>
  </si>
  <si>
    <t>Z0011.0001.0001.0002.0013</t>
  </si>
  <si>
    <t>Walnut oil</t>
  </si>
  <si>
    <t>Z0011.0001.0003</t>
  </si>
  <si>
    <t>Dairy fats</t>
  </si>
  <si>
    <t>Z0011.0001.0003.0001</t>
  </si>
  <si>
    <t>Cow milk fat (not emulsified)</t>
  </si>
  <si>
    <t>Z0011.0001.0003.0001.0001</t>
  </si>
  <si>
    <t>Butter oil</t>
  </si>
  <si>
    <t>Z0011.0002.0002.0001</t>
  </si>
  <si>
    <t>Traditional margarine</t>
  </si>
  <si>
    <t>Z0012.0001.0001.0017</t>
  </si>
  <si>
    <t>Juice, mango</t>
  </si>
  <si>
    <t>Z0012.0001.0001.0021</t>
  </si>
  <si>
    <t>Juice, pear</t>
  </si>
  <si>
    <t>Z0012.0001.0002</t>
  </si>
  <si>
    <t>Fruit nectars (min. 25-50% fruit as defined in EU legislation)</t>
  </si>
  <si>
    <t>Nectar, peach</t>
  </si>
  <si>
    <t>Mixed fruit nectars</t>
  </si>
  <si>
    <t>Z0012.0002.0001.0001.0010</t>
  </si>
  <si>
    <t>Juice concentrate, orange</t>
  </si>
  <si>
    <t>Z0013.0001.0002.0001.0001</t>
  </si>
  <si>
    <t>Still natural mineral water</t>
  </si>
  <si>
    <t>Z0013.0001.0002.0001.0002</t>
  </si>
  <si>
    <t>Carbonated natural mineral water</t>
  </si>
  <si>
    <t>Z0013.0002.0001.0001.0001</t>
  </si>
  <si>
    <t>Soft drink, with fruit juice (fruit content below the minimum for nectars)</t>
  </si>
  <si>
    <t>Z0013.0002.0001.0001.0001.0011</t>
  </si>
  <si>
    <t>Fruit soft drink, orange</t>
  </si>
  <si>
    <t>Z0013.0002.0001.0001.0001.0019</t>
  </si>
  <si>
    <t>Fruit soft drink, mixed fruit</t>
  </si>
  <si>
    <t>Z0013.0002.0001.0001.0002.0007</t>
  </si>
  <si>
    <t>Soft drink, flavoured with herbs</t>
  </si>
  <si>
    <t>Z0013.0002.0001.0001.0002.0011</t>
  </si>
  <si>
    <t>Soft drink, mixed flavours</t>
  </si>
  <si>
    <t>Z0015.0001.0003</t>
  </si>
  <si>
    <t>Cocoa ingredients</t>
  </si>
  <si>
    <t>Z0015.0001.0003.0002.0001</t>
  </si>
  <si>
    <t>Cocoa powder</t>
  </si>
  <si>
    <t>Z0015.0002.0001.0003</t>
  </si>
  <si>
    <t>Coffee (average strength) beverage</t>
  </si>
  <si>
    <t>Z0015.0002.0001.0006</t>
  </si>
  <si>
    <t>Coffee beverage decaffeinated</t>
  </si>
  <si>
    <t>Z0015.0002.0004.0004</t>
  </si>
  <si>
    <t>Tea infusion with added flavouring ingredients</t>
  </si>
  <si>
    <t>Z0014.0002.0002</t>
  </si>
  <si>
    <t>Wine-like drinks</t>
  </si>
  <si>
    <t>Z0014.0002.0002.0001</t>
  </si>
  <si>
    <t>Cider</t>
  </si>
  <si>
    <t>Z0014.0002.0003</t>
  </si>
  <si>
    <t>Dessert wines</t>
  </si>
  <si>
    <t>Z0014.0002.0003.0002</t>
  </si>
  <si>
    <t>Fortified and liqueur wines</t>
  </si>
  <si>
    <t>Z0014.0002.0003.0002.0004</t>
  </si>
  <si>
    <t>Port</t>
  </si>
  <si>
    <t>Z0014.0004.0002.0001</t>
  </si>
  <si>
    <t>Fruit liqueur</t>
  </si>
  <si>
    <t>Z0014.0004.0001.0001.0002</t>
  </si>
  <si>
    <t>Z0017.0003.0002.0002.0001</t>
  </si>
  <si>
    <t>Imitation cream</t>
  </si>
  <si>
    <t>Z0018.0001.0001.0004.0007</t>
  </si>
  <si>
    <t>Potatoes and cheese meal</t>
  </si>
  <si>
    <t>Z0018.0001.0001.0001</t>
  </si>
  <si>
    <t>Meat based dishes</t>
  </si>
  <si>
    <t>Z0018.0001.0001.0001.0004</t>
  </si>
  <si>
    <t>Meat loaf</t>
  </si>
  <si>
    <t>Z0018.0001.0001.0001.0004.0003</t>
  </si>
  <si>
    <t>Meat loaf with cheese, vegetables or other</t>
  </si>
  <si>
    <t>Z0018.0001.0001.0008.0001</t>
  </si>
  <si>
    <t>Creamed vegetable mix</t>
  </si>
  <si>
    <t>Z0018.0001.0001.0008.0003.0001</t>
  </si>
  <si>
    <t>Mixed vegetables, grilled</t>
  </si>
  <si>
    <t>Z0018.0001.0001.0008.0003.0004</t>
  </si>
  <si>
    <t>Mixed vegetables, boiled</t>
  </si>
  <si>
    <t>Z0018.0001.0002</t>
  </si>
  <si>
    <t>Sandwiches, pizza and other stuffed bread-like cereal products</t>
  </si>
  <si>
    <t>Z0018.0001.0002.0001</t>
  </si>
  <si>
    <t>Sandwich and sandwich-like dishes</t>
  </si>
  <si>
    <t>Z0018.0001.0002.0001.0006</t>
  </si>
  <si>
    <t>Hamburger with bread</t>
  </si>
  <si>
    <t>Z0018.0001.0002.0002</t>
  </si>
  <si>
    <t>Pizza and pizza-like dishes</t>
  </si>
  <si>
    <t>Z0018.0001.0002.0004</t>
  </si>
  <si>
    <t>Finger food</t>
  </si>
  <si>
    <t>Z0018.0001.0002.0004.0007</t>
  </si>
  <si>
    <t>Spring rolls</t>
  </si>
  <si>
    <t>Z0018.0001.0003</t>
  </si>
  <si>
    <t>Pastas and rice (or other cereal) –based dishes</t>
  </si>
  <si>
    <t>Z0018.0001.0003.0002</t>
  </si>
  <si>
    <t>Pasta based dishes, cooked</t>
  </si>
  <si>
    <t>Z0018.0001.0003.0002.0002.0001</t>
  </si>
  <si>
    <t>Pasta, filled with meat mix, cooked</t>
  </si>
  <si>
    <t>Z0018.0001.0003.0004</t>
  </si>
  <si>
    <t>Rice based dishes, cooked</t>
  </si>
  <si>
    <t>Z0018.0001.0003.0004.0008</t>
  </si>
  <si>
    <t>Rice pudding</t>
  </si>
  <si>
    <t>Z0018.0002</t>
  </si>
  <si>
    <t>Soups and salads</t>
  </si>
  <si>
    <t>Z0018.0002.0002</t>
  </si>
  <si>
    <t>Soups (ready-to-eat)</t>
  </si>
  <si>
    <t>Z0018.0002.0002.0001</t>
  </si>
  <si>
    <t>Meat soup</t>
  </si>
  <si>
    <t>Z0018.0002.0002.0004</t>
  </si>
  <si>
    <t>Cereal products and grains based soup</t>
  </si>
  <si>
    <t>Z0018.0002.0003</t>
  </si>
  <si>
    <t>Salads</t>
  </si>
  <si>
    <t>Z0018.0002.0003.0002</t>
  </si>
  <si>
    <t>Mixed vegetable salad</t>
  </si>
  <si>
    <t>Z0018.0002.0003.0009</t>
  </si>
  <si>
    <t>Prepared meat salad</t>
  </si>
  <si>
    <t>Salt, flavoured</t>
  </si>
  <si>
    <t>Z0019.0003.0002.0005</t>
  </si>
  <si>
    <t>Continental european brown cooked sauce, gravy</t>
  </si>
  <si>
    <t>Z0019.0003.0002.0006.0002</t>
  </si>
  <si>
    <t>Mustard, mild</t>
  </si>
  <si>
    <t>Z0020.0007</t>
  </si>
  <si>
    <t>Food additives other than flavours, colours and artificial sweeteners</t>
  </si>
  <si>
    <t>Glazing agent</t>
  </si>
  <si>
    <t>Z0020.0008.0001.0001</t>
  </si>
  <si>
    <t>Preparations for raising and flavouring home-made bakery</t>
  </si>
  <si>
    <t>Z0002.0012.0001.0010</t>
  </si>
  <si>
    <t>Tarragon and similar-</t>
  </si>
  <si>
    <t>Z0001.0002.0001.0005</t>
  </si>
  <si>
    <t>Single grain bread and rolls</t>
  </si>
  <si>
    <t>Z0007.0010.0002.0004</t>
  </si>
  <si>
    <t>Canned seafood</t>
  </si>
  <si>
    <t>Z0018.0002.0002.0001.0002</t>
  </si>
  <si>
    <t>Meat soup, clear</t>
  </si>
  <si>
    <t>Z0015.0001.0003.0002</t>
  </si>
  <si>
    <t>Cocoa ingredients (RPC derivatives)</t>
  </si>
  <si>
    <t>Z0018.0001.0003.0002.0002</t>
  </si>
  <si>
    <t>Pasta, filled, cooked</t>
  </si>
  <si>
    <t>Z0018.0001.0003.0002.0001</t>
  </si>
  <si>
    <t>Pasta, plain (not stuffed), cooked</t>
  </si>
  <si>
    <t>Z0018.0001.0002.0003</t>
  </si>
  <si>
    <t>Savoury pies and tarts</t>
  </si>
  <si>
    <t>Z0004.0003.0008.0003</t>
  </si>
  <si>
    <t>Caraway fruit and similar-</t>
  </si>
  <si>
    <t>Z0004.0003.0004.0002</t>
  </si>
  <si>
    <t>Capers buds and similar-</t>
  </si>
  <si>
    <t>Z0004.0003.0008.0005</t>
  </si>
  <si>
    <t>Juniper berry and similar-</t>
  </si>
  <si>
    <t>Z0004.0003.0008.0001</t>
  </si>
  <si>
    <t>Allspice fruit and similar-</t>
  </si>
  <si>
    <t>Z0001.0001.0001.0002</t>
  </si>
  <si>
    <t>Barley and similar-</t>
  </si>
  <si>
    <t>Z0002.0005.0008</t>
  </si>
  <si>
    <t>Bamboo shoots and similar-</t>
  </si>
  <si>
    <t>Z0002.0005.0003</t>
  </si>
  <si>
    <t>Celeries and similar-</t>
  </si>
  <si>
    <t>Z0002.0005.0001</t>
  </si>
  <si>
    <t>Asparagus and similar-</t>
  </si>
  <si>
    <t>Z0002.0012.0001.0007.0009</t>
  </si>
  <si>
    <t>Summer savory</t>
  </si>
  <si>
    <t>Z0002.0012.0001.0001</t>
  </si>
  <si>
    <t>Chervil and similar-</t>
  </si>
  <si>
    <t>Z0002.0009.0007</t>
  </si>
  <si>
    <t>Parsley roots and similar-</t>
  </si>
  <si>
    <t>Z0018.0003.0001.0002</t>
  </si>
  <si>
    <t>Puffs/curls-type extruded snack</t>
  </si>
  <si>
    <t>Z0020.0001</t>
  </si>
  <si>
    <t>Isolated proteins and other protein products</t>
  </si>
  <si>
    <t>Z0007.0010.0001.0001</t>
  </si>
  <si>
    <t>Structured/textured fish meat products or fish paste</t>
  </si>
  <si>
    <t>Z0006.0004.0002</t>
  </si>
  <si>
    <t>Mammals fat tissue</t>
  </si>
  <si>
    <t>Z0006.0005.0001</t>
  </si>
  <si>
    <t>Mammals liver</t>
  </si>
  <si>
    <t>Z0006.0009.0001</t>
  </si>
  <si>
    <t>Mammals other slaughtering products</t>
  </si>
  <si>
    <t>Z0020.0001.0004</t>
  </si>
  <si>
    <t>Gelatine</t>
  </si>
  <si>
    <t>Anzahl Consumer</t>
  </si>
  <si>
    <t>Z0001.0001.0001.0003.0002</t>
  </si>
  <si>
    <t>Z0001.0001.0001.0004</t>
  </si>
  <si>
    <t>Z0001.0001.0001.0004.0001</t>
  </si>
  <si>
    <t>Z0001.0001.0001.0010.0001</t>
  </si>
  <si>
    <t>Z0001.0001.0001.0010.0006</t>
  </si>
  <si>
    <t>Z0001.0001.0005</t>
  </si>
  <si>
    <t>Z0001.0001.0001.0002.0001.0001</t>
  </si>
  <si>
    <t>Z0001.0001.0003.0003</t>
  </si>
  <si>
    <t>Z0001.0001.0002.0007</t>
  </si>
  <si>
    <t>Z0001.0001.0003.0004</t>
  </si>
  <si>
    <t>Z0001.0001.0005.0001</t>
  </si>
  <si>
    <t>Z0001.0001.0002.0012.0004</t>
  </si>
  <si>
    <t>Z0001.0001.0003.0006</t>
  </si>
  <si>
    <t>Z0001.0001.0002.0011.0003</t>
  </si>
  <si>
    <t>Z0001.0001.0005.0003</t>
  </si>
  <si>
    <t>Z0001.0002.0001.0001.0001.0001</t>
  </si>
  <si>
    <t>Z0001.0002.0001.0001.0001.0002</t>
  </si>
  <si>
    <t>Z0001.0002.0001.0002.0003</t>
  </si>
  <si>
    <t>Z0001.0002.0004.0002</t>
  </si>
  <si>
    <t>Z0001.0002.0004.0002.0002</t>
  </si>
  <si>
    <t>Z0001.0002.0002.0002.0005</t>
  </si>
  <si>
    <t>Z0001.0003.0001.0003.0003</t>
  </si>
  <si>
    <t>Z0001.0003.0002.0008</t>
  </si>
  <si>
    <t>Z0001.0003.0002.0008.0001</t>
  </si>
  <si>
    <t>Z0001.0003.0002.0010</t>
  </si>
  <si>
    <t>Z0001.0003.0002.0010.0001</t>
  </si>
  <si>
    <t>Z0001.0004.0001.0001.0006</t>
  </si>
  <si>
    <t>Z0001.0004.0002.0002</t>
  </si>
  <si>
    <t>Z0001.0004.0003.0001.0002.0002</t>
  </si>
  <si>
    <t>Z0001.0004.0007.0003</t>
  </si>
  <si>
    <t>Z0001.0004.0007.0005</t>
  </si>
  <si>
    <t>Z0001.0005.0001.0002.0001</t>
  </si>
  <si>
    <t>Z0002.0006.0002.0002</t>
  </si>
  <si>
    <t>Z0002.0001.0001.0002.0005</t>
  </si>
  <si>
    <t>Z0002.0001.0001.0003.0003</t>
  </si>
  <si>
    <t>Z0002.0012.0001.0010.0007</t>
  </si>
  <si>
    <t>Z0002.0007.0001.0003</t>
  </si>
  <si>
    <t>Z0002.0009.0005.0001</t>
  </si>
  <si>
    <t>Z0002.0009.0008.0001</t>
  </si>
  <si>
    <t>Z0002.0009.0009.0001</t>
  </si>
  <si>
    <t>Z0002.0005.0005.0001</t>
  </si>
  <si>
    <t>Z0002.0005.0004.0001</t>
  </si>
  <si>
    <t>Z0002.0005.0007.0001</t>
  </si>
  <si>
    <t>Z0002.0002.0002</t>
  </si>
  <si>
    <t>Z0002.0011.0001.0002.0002</t>
  </si>
  <si>
    <t>Z0002.0011.0001.0002.0009</t>
  </si>
  <si>
    <t>Z0002.0013.0007.0002</t>
  </si>
  <si>
    <t>Z0002.0010</t>
  </si>
  <si>
    <t>Z0002.0010.0002</t>
  </si>
  <si>
    <t>Z0002.0012.0001.0008.0007</t>
  </si>
  <si>
    <t>Z0002.0012.0001.0005.0001</t>
  </si>
  <si>
    <t>Z0003.0003.0001.0001</t>
  </si>
  <si>
    <t>Z0003.0003.0001.0001.0003</t>
  </si>
  <si>
    <t>Z0004.0001.0002.0003.0004</t>
  </si>
  <si>
    <t>Z0004.0001.0002.0001.0002</t>
  </si>
  <si>
    <t>Z0004.0001.0002.0004.0001</t>
  </si>
  <si>
    <t>Z0004.0002.0001.0002.0001</t>
  </si>
  <si>
    <t>Z0004.0002.0001.0007.0001</t>
  </si>
  <si>
    <t>Z0004.0002.0001.0008.0001</t>
  </si>
  <si>
    <t>Z0004.0003.0008.0007.0001</t>
  </si>
  <si>
    <t>Z0005.0001.0004.0003.0001.0001</t>
  </si>
  <si>
    <t>Z0005.0001.0004.0005.0001</t>
  </si>
  <si>
    <t>Z0005.0001.0004.0004.0013</t>
  </si>
  <si>
    <t>Z0005.0001.0004.0004.0013.0002</t>
  </si>
  <si>
    <t>Z0005.0001.0004.0007</t>
  </si>
  <si>
    <t>Z0005.0001.0004.0011.0001</t>
  </si>
  <si>
    <t>Z0005.0001.0003.0002.0007</t>
  </si>
  <si>
    <t>Z0005.0001.0003.0004.0008</t>
  </si>
  <si>
    <t>Z0005.0001.0006.0006</t>
  </si>
  <si>
    <t>Z0005.0001.0006.0006.0001</t>
  </si>
  <si>
    <t>Z0005.0001.0007.0002.0001</t>
  </si>
  <si>
    <t>Z0005.0001.0007.0003.0001</t>
  </si>
  <si>
    <t>Z0005.0001.0008.0002.0003</t>
  </si>
  <si>
    <t>Z0005.0001.0008.0004.0001</t>
  </si>
  <si>
    <t>Z0005.0002.0001.0006</t>
  </si>
  <si>
    <t>Z0005.0002.0001.0010</t>
  </si>
  <si>
    <t>Z0005.0002.0001.0011</t>
  </si>
  <si>
    <t>Z0005.0002.0003.0008.0002</t>
  </si>
  <si>
    <t>Z0005.0002.0003.0008.0006</t>
  </si>
  <si>
    <t>Z0005.0002.0003.0008.0009</t>
  </si>
  <si>
    <t>Z0005.0002.0002.0005.0007</t>
  </si>
  <si>
    <t>Z0005.0002.0003.0004.0002</t>
  </si>
  <si>
    <t>Z0006.0003.0001.0007</t>
  </si>
  <si>
    <t>Z0006.0003.0001.0013.0007</t>
  </si>
  <si>
    <t>Z0006.0008</t>
  </si>
  <si>
    <t>Z0006.0012.0002.0002.0002.0001</t>
  </si>
  <si>
    <t>Z0007.0001.0001.0003.0010</t>
  </si>
  <si>
    <t>Z0007.0001.0002.0002</t>
  </si>
  <si>
    <t>Z0007.0001.0002.0003.0002.0001</t>
  </si>
  <si>
    <t>Z0007.0001.0002.0003.0003</t>
  </si>
  <si>
    <t>Z0007.0001.0003.0003</t>
  </si>
  <si>
    <t>Z0007.0001.0003.0003.0005</t>
  </si>
  <si>
    <t>Z0007.0001.0003.0001.0003</t>
  </si>
  <si>
    <t>Z0007.0001.0003.0001.0005</t>
  </si>
  <si>
    <t>Z0007.0001.0003.0007.0015</t>
  </si>
  <si>
    <t>Z0007.0001.0003.0005.0001</t>
  </si>
  <si>
    <t>Z0007.0003.0002</t>
  </si>
  <si>
    <t>Z0007.0003.0005.0001</t>
  </si>
  <si>
    <t>Z0007.0004.0006</t>
  </si>
  <si>
    <t>Z0007.0004.0006.0001</t>
  </si>
  <si>
    <t>Z0007.0004.0005</t>
  </si>
  <si>
    <t>Z0007.0010.0001.0001.0002</t>
  </si>
  <si>
    <t>Z0008.0002.0001.0001.0002</t>
  </si>
  <si>
    <t>Z0008.0002.0001.0001.0002.0001</t>
  </si>
  <si>
    <t>Z0008.0002.0001.0001.0002.0002</t>
  </si>
  <si>
    <t>Z0008.0002.0001.0001.0003.0001</t>
  </si>
  <si>
    <t>Z0008.0002.0001.0003</t>
  </si>
  <si>
    <t>Z0008.0002.0001.0003.0001</t>
  </si>
  <si>
    <t>Z0008.0003.0002</t>
  </si>
  <si>
    <t>Z0008.0003.0002.0001</t>
  </si>
  <si>
    <t>Z0008.0004.0003.0001.0001</t>
  </si>
  <si>
    <t>Z0008.0004.0003.0001.0001.0003</t>
  </si>
  <si>
    <t>Z0008.0004.0003.0001.0003.0001</t>
  </si>
  <si>
    <t>Z0008.0004.0003.0002.0001.0002</t>
  </si>
  <si>
    <t>Z0008.0004.0003.0002.0002.0009</t>
  </si>
  <si>
    <t>Z0008.0004.0003.0002.0003.0004</t>
  </si>
  <si>
    <t>Z0008.0004.0003.0002.0003.0010</t>
  </si>
  <si>
    <t>Z0009.0002.0002.0003</t>
  </si>
  <si>
    <t>Z0010.0001.0003.0001</t>
  </si>
  <si>
    <t>Z0010.0003.0003.0004</t>
  </si>
  <si>
    <t>Z0010.0003.0002.0001.0002</t>
  </si>
  <si>
    <t>Z0010.0003.0004.0004</t>
  </si>
  <si>
    <t>Z0011.0001.0001.0002.0002</t>
  </si>
  <si>
    <t>Z0011.0001.0001.0002.0011</t>
  </si>
  <si>
    <t>Z0011.0001.0001.0003.0001</t>
  </si>
  <si>
    <t>Z0011.0001.0001.0003.0004</t>
  </si>
  <si>
    <t>Z0011.0002.0003.0003</t>
  </si>
  <si>
    <t>Z0012.0001.0001.0019</t>
  </si>
  <si>
    <t>Z0012.0001.0003.0001</t>
  </si>
  <si>
    <t>Z0012.0001.0003.0002</t>
  </si>
  <si>
    <t>Z0012.0002.0001.0002</t>
  </si>
  <si>
    <t>Z0015.0002.0002</t>
  </si>
  <si>
    <t>Z0015.0002.0002.0001</t>
  </si>
  <si>
    <t>Z0015.0002.0002.0003</t>
  </si>
  <si>
    <t>Z0015.0002.0005.0004</t>
  </si>
  <si>
    <t>Z0015.0002.0005.0009</t>
  </si>
  <si>
    <t>Z0014.0001.0001.0002</t>
  </si>
  <si>
    <t>Z0014.0001.0001.0002.0002</t>
  </si>
  <si>
    <t>Z0014.0002.0001.0003</t>
  </si>
  <si>
    <t>Z0014.0002.0001.0004.0001</t>
  </si>
  <si>
    <t>Z0014.0002.0003.0002.0001</t>
  </si>
  <si>
    <t>Z0014.0002.0003.0002.0002</t>
  </si>
  <si>
    <t>Z0014.0004.0002.0002</t>
  </si>
  <si>
    <t>Z0014.0004.0002.0004</t>
  </si>
  <si>
    <t>Z0014.0004.0002.0005</t>
  </si>
  <si>
    <t>Z0014.0004.0001.0002.0001.0001</t>
  </si>
  <si>
    <t>Z0014.0004.0001.0001.0004</t>
  </si>
  <si>
    <t>Z0014.0004.0001.0003.0001</t>
  </si>
  <si>
    <t>Z0014.0004.0001.0001.0003</t>
  </si>
  <si>
    <t>Z0014.0004.0001.0001.0001</t>
  </si>
  <si>
    <t>Z0014.0003.0001</t>
  </si>
  <si>
    <t>Z0014.0003.0002</t>
  </si>
  <si>
    <t>Z0017.0001.0001</t>
  </si>
  <si>
    <t>Z0017.0001.0001.0002</t>
  </si>
  <si>
    <t>Z0017.0002.0003.0001</t>
  </si>
  <si>
    <t>Z0017.0002.0003.0002</t>
  </si>
  <si>
    <t>Z0017.0002.0003.0004</t>
  </si>
  <si>
    <t>Z0017.0003.0002.0002.0002</t>
  </si>
  <si>
    <t>Z0019.0003.0002.0010.0001</t>
  </si>
  <si>
    <t>Z0019.0003.0002.0001.0002</t>
  </si>
  <si>
    <t>Z0019.0003.0003.0001</t>
  </si>
  <si>
    <t>Z0019.0003.0003.0001.0004</t>
  </si>
  <si>
    <t>Z0019.0003.0003</t>
  </si>
  <si>
    <t>Z0005.0001.0004.0005</t>
  </si>
  <si>
    <t>Z0005.0001.0004.0011</t>
  </si>
  <si>
    <t>Z0005.0001.0007.0002</t>
  </si>
  <si>
    <t>Z0002.0009.0009</t>
  </si>
  <si>
    <t>Z0012.0001.0003</t>
  </si>
  <si>
    <t>Z0014.0004.0001.0003</t>
  </si>
  <si>
    <t>Z0005.0001.0004.0007.0001</t>
  </si>
  <si>
    <t>Z0004.0003.0008.0007</t>
  </si>
  <si>
    <t>Z0005.0002.0003.0007</t>
  </si>
  <si>
    <t>Z0014.0004.0001.0002.0001</t>
  </si>
  <si>
    <t>Z0015.0001.0003.0001</t>
  </si>
  <si>
    <t>Z0004.0002.0002.0007</t>
  </si>
  <si>
    <t>Z0004.0001.0002.0004</t>
  </si>
  <si>
    <t>Z0004.0001.0002.0003</t>
  </si>
  <si>
    <t>Z0004.0001.0002.0001.0014</t>
  </si>
  <si>
    <t>Z0002.0011.0001.0001.0009</t>
  </si>
  <si>
    <t>Z0002.0005.0007</t>
  </si>
  <si>
    <t>Z0002.0005.0005</t>
  </si>
  <si>
    <t>Z0002.0005.0004</t>
  </si>
  <si>
    <t>Z0002.0012.0001.0010.0010</t>
  </si>
  <si>
    <t>Z0002.0012.0001.0005</t>
  </si>
  <si>
    <t>Z0002.0012.0001.0002.0003</t>
  </si>
  <si>
    <t>Z0002.0001.0002.0003.0003</t>
  </si>
  <si>
    <t>Z0002.0001.0002.0003</t>
  </si>
  <si>
    <t>Z0002.0003.0002.0001.0001</t>
  </si>
  <si>
    <t>Z0002.0008.0003.0001.0001</t>
  </si>
  <si>
    <t>Z0002.0009.0005</t>
  </si>
  <si>
    <t>Z0005.0001.0008.0004</t>
  </si>
  <si>
    <t>Z0005.0001.0007.0003</t>
  </si>
  <si>
    <t>Z0005.0001.0004.0003.0001</t>
  </si>
  <si>
    <t>Z0004.0002.0001.0008</t>
  </si>
  <si>
    <t>Z0004.0002.0001.0007</t>
  </si>
  <si>
    <t>Z0004.0002.0001.0002</t>
  </si>
  <si>
    <t>Z0002.0013.0007.0003</t>
  </si>
  <si>
    <t>Z0001.0005.0001.0003</t>
  </si>
  <si>
    <t>Z0007.0003.0003</t>
  </si>
  <si>
    <t>Z0007.0010.0001.0006.0006</t>
  </si>
  <si>
    <t>Z0007.0010.0001.0006.0003</t>
  </si>
  <si>
    <t>Z0007.0003.0002.0005</t>
  </si>
  <si>
    <t>Z0007.0004.0004.0001</t>
  </si>
  <si>
    <t>Z0019.0003.0002.0002</t>
  </si>
  <si>
    <t>Z0007.0010.0001.0007.0003</t>
  </si>
  <si>
    <t>Z0003.0003.0001</t>
  </si>
  <si>
    <t>Amaranth grains</t>
  </si>
  <si>
    <t>Common millet and similar-</t>
  </si>
  <si>
    <t>Common millet grain</t>
  </si>
  <si>
    <t>Common wheat grain</t>
  </si>
  <si>
    <t>Spelt grain</t>
  </si>
  <si>
    <t>Cereal bran</t>
  </si>
  <si>
    <t>Barley grain, pearled</t>
  </si>
  <si>
    <t>Millet groats</t>
  </si>
  <si>
    <t>Oat flour</t>
  </si>
  <si>
    <t>Oat groats</t>
  </si>
  <si>
    <t>Oat bran</t>
  </si>
  <si>
    <t>Wheat wholemeal flour</t>
  </si>
  <si>
    <t>Wheat groats</t>
  </si>
  <si>
    <t>Spelt flour, wholemeal</t>
  </si>
  <si>
    <t>Wheat bran</t>
  </si>
  <si>
    <t>Wheat bread and rolls, white with maize</t>
  </si>
  <si>
    <t>Wheat bread and rolls, white with potato</t>
  </si>
  <si>
    <t>Pumpernickel</t>
  </si>
  <si>
    <t>Wheat crisp bread</t>
  </si>
  <si>
    <t>Crisp bread, wheat, refined flour</t>
  </si>
  <si>
    <t>Chapati</t>
  </si>
  <si>
    <t>Glass noodle</t>
  </si>
  <si>
    <t>Cake pre-mixes/batter</t>
  </si>
  <si>
    <t>Sponge cake dough (génoise)</t>
  </si>
  <si>
    <t>Miscellaneous doughs</t>
  </si>
  <si>
    <t>Gingerbread dough</t>
  </si>
  <si>
    <t>Speculaas</t>
  </si>
  <si>
    <t>Beignets</t>
  </si>
  <si>
    <t>Cream custard sponge cake</t>
  </si>
  <si>
    <t>Scones and similar</t>
  </si>
  <si>
    <t>Meringue</t>
  </si>
  <si>
    <t>Barley porridge</t>
  </si>
  <si>
    <t>Savoy cabbages</t>
  </si>
  <si>
    <t>Pearl onion</t>
  </si>
  <si>
    <t>Romaines</t>
  </si>
  <si>
    <t>Dandelions</t>
  </si>
  <si>
    <t>Grape leaves</t>
  </si>
  <si>
    <t>Witloofs</t>
  </si>
  <si>
    <t>Common nettle</t>
  </si>
  <si>
    <t>Broad beans (with pods)</t>
  </si>
  <si>
    <t>Jerusalem artichokes</t>
  </si>
  <si>
    <t>Radishes</t>
  </si>
  <si>
    <t>Salsifies</t>
  </si>
  <si>
    <t>Globe artichokes</t>
  </si>
  <si>
    <t>Florence fennels</t>
  </si>
  <si>
    <t>Rhubarbs</t>
  </si>
  <si>
    <t>Alfalfa sprouts</t>
  </si>
  <si>
    <t>Chanterelles</t>
  </si>
  <si>
    <t>Morels</t>
  </si>
  <si>
    <t>Canned mushrooms</t>
  </si>
  <si>
    <t>Algae and prokaryotes organisms</t>
  </si>
  <si>
    <t>Red algae</t>
  </si>
  <si>
    <t>Lemon balm</t>
  </si>
  <si>
    <t>Sage</t>
  </si>
  <si>
    <t>Dried potato products</t>
  </si>
  <si>
    <t>Potato flakes</t>
  </si>
  <si>
    <t>Chickpeas (dry)</t>
  </si>
  <si>
    <t>Black eyed peas (dry)</t>
  </si>
  <si>
    <t>Lupins (dry)</t>
  </si>
  <si>
    <t>Brazil nuts</t>
  </si>
  <si>
    <t>Macadamias</t>
  </si>
  <si>
    <t>Pecans</t>
  </si>
  <si>
    <t>Vanilla</t>
  </si>
  <si>
    <t>Blackberries</t>
  </si>
  <si>
    <t>Cranberries</t>
  </si>
  <si>
    <t>Lingonberries and similar</t>
  </si>
  <si>
    <t>Lingonberries</t>
  </si>
  <si>
    <t>Gooseberries and similar-</t>
  </si>
  <si>
    <t>Elderberries</t>
  </si>
  <si>
    <t>Sour cherries</t>
  </si>
  <si>
    <t>Gages</t>
  </si>
  <si>
    <t>Kaki and similar-</t>
  </si>
  <si>
    <t>Kaki</t>
  </si>
  <si>
    <t>Litchis</t>
  </si>
  <si>
    <t>Passionfruits</t>
  </si>
  <si>
    <t>Plantains</t>
  </si>
  <si>
    <t>Papayas</t>
  </si>
  <si>
    <t>Dried apricots</t>
  </si>
  <si>
    <t>Dried pears</t>
  </si>
  <si>
    <t>Dried bananas</t>
  </si>
  <si>
    <t>Canned or jarred mandarin</t>
  </si>
  <si>
    <t>Canned or jarred plum</t>
  </si>
  <si>
    <t>Canned or jarred peach</t>
  </si>
  <si>
    <t>Fruit compote, pineapple</t>
  </si>
  <si>
    <t>Candied fruit, bananas</t>
  </si>
  <si>
    <t>Goat fresh meat</t>
  </si>
  <si>
    <t>Roe deer meat</t>
  </si>
  <si>
    <t>Animal edible offal, non-muscle, other than liver and kidney</t>
  </si>
  <si>
    <t>Chorizo and similar</t>
  </si>
  <si>
    <t>Perch</t>
  </si>
  <si>
    <t>River eels</t>
  </si>
  <si>
    <t>Brown trout</t>
  </si>
  <si>
    <t>Char</t>
  </si>
  <si>
    <t>Miscellaneous coastal marine fishes</t>
  </si>
  <si>
    <t>Sea bream</t>
  </si>
  <si>
    <t>Halibut</t>
  </si>
  <si>
    <t>Sole</t>
  </si>
  <si>
    <t>Mackerel</t>
  </si>
  <si>
    <t>Sardines and sardine-type fishes</t>
  </si>
  <si>
    <t>Crabs, sea-spiders</t>
  </si>
  <si>
    <t>Prawn, giant tiger</t>
  </si>
  <si>
    <t>Clams, cockles, arkshells</t>
  </si>
  <si>
    <t>Clams</t>
  </si>
  <si>
    <t>Scallops, pectens</t>
  </si>
  <si>
    <t>Fish paste or surimi</t>
  </si>
  <si>
    <t>Yoghurt, sheep milk</t>
  </si>
  <si>
    <t>Yoghurt, sheep milk, plain</t>
  </si>
  <si>
    <t>Yoghurt, sheep milk, flavoured</t>
  </si>
  <si>
    <t>Yoghurt, goat milk, plain</t>
  </si>
  <si>
    <t>Traditional sour milk products</t>
  </si>
  <si>
    <t>Kefir</t>
  </si>
  <si>
    <t>Milk and dairy powders</t>
  </si>
  <si>
    <t>Milk powder</t>
  </si>
  <si>
    <t>Soft-ripened washed-rind cheese (limburger type)</t>
  </si>
  <si>
    <t>Cheese, limburger</t>
  </si>
  <si>
    <t>Cheese, bavarian blue</t>
  </si>
  <si>
    <t>Cheese, appenzeller</t>
  </si>
  <si>
    <t>Cheese, gruyere</t>
  </si>
  <si>
    <t>Cheese, comte</t>
  </si>
  <si>
    <t>Cheese, pecorino romano</t>
  </si>
  <si>
    <t>Poached eggs</t>
  </si>
  <si>
    <t>Honey, monofloral</t>
  </si>
  <si>
    <t>Sugar cotton</t>
  </si>
  <si>
    <t>Liquorice candies</t>
  </si>
  <si>
    <t>White nougat mass</t>
  </si>
  <si>
    <t>Soya bean oil, refined</t>
  </si>
  <si>
    <t>Linseed oil</t>
  </si>
  <si>
    <t>Coconut oil/fat</t>
  </si>
  <si>
    <t>Wheat germ oil</t>
  </si>
  <si>
    <t>Shortening and similar baking fats</t>
  </si>
  <si>
    <t>Juice, passion fruit</t>
  </si>
  <si>
    <t>Juice, tomato</t>
  </si>
  <si>
    <t>Juice, carrot</t>
  </si>
  <si>
    <t>Juice, beetroot</t>
  </si>
  <si>
    <t>Vegetable juice concentrate</t>
  </si>
  <si>
    <t>Coffee imitate beverages</t>
  </si>
  <si>
    <t>Malt coffee infusion</t>
  </si>
  <si>
    <t>Minor coffee imitates infusions</t>
  </si>
  <si>
    <t>Hibiscus infusion</t>
  </si>
  <si>
    <t>Maté infusion</t>
  </si>
  <si>
    <t>Ale beer</t>
  </si>
  <si>
    <t>Dark ale beer</t>
  </si>
  <si>
    <t>Wine, rosé</t>
  </si>
  <si>
    <t>Champagne-like wine</t>
  </si>
  <si>
    <t>Vermouth</t>
  </si>
  <si>
    <t>Sherry</t>
  </si>
  <si>
    <t>Herb liqueur</t>
  </si>
  <si>
    <t>Coffee liqueur</t>
  </si>
  <si>
    <t>Egg liqueur</t>
  </si>
  <si>
    <t>Brandy</t>
  </si>
  <si>
    <t>Whisky</t>
  </si>
  <si>
    <t>Gin</t>
  </si>
  <si>
    <t>Vodka and vodka-like spirits</t>
  </si>
  <si>
    <t>Tequila and similar spirits</t>
  </si>
  <si>
    <t>Cocktail drink</t>
  </si>
  <si>
    <t>Alcopop and flavoured wine</t>
  </si>
  <si>
    <t>Food for weight reduction</t>
  </si>
  <si>
    <t>Single meal replacement for weight reduction</t>
  </si>
  <si>
    <t>Bee-produced formulations</t>
  </si>
  <si>
    <t>Fiber supplements</t>
  </si>
  <si>
    <t>Algae based formulations (e.g. Spirulina, chlorella)</t>
  </si>
  <si>
    <t>Non dairy coffee creamer</t>
  </si>
  <si>
    <t>Salt, iodised and fluoridated</t>
  </si>
  <si>
    <t>Tabasco sauce</t>
  </si>
  <si>
    <t>Hollandaise type sauce</t>
  </si>
  <si>
    <t>Chutneys</t>
  </si>
  <si>
    <t>Mango chutney</t>
  </si>
  <si>
    <t>Relishes</t>
  </si>
  <si>
    <t>Cranberries and similar-</t>
  </si>
  <si>
    <t>Elderberries and similar-</t>
  </si>
  <si>
    <t>Litchis and similar-</t>
  </si>
  <si>
    <t>Salsifies and similar-</t>
  </si>
  <si>
    <t>Vegetable juices</t>
  </si>
  <si>
    <t>Unsweetened flavoured spirits</t>
  </si>
  <si>
    <t>Gooseberries (green, red and yellow)</t>
  </si>
  <si>
    <t>Vanilla and similar-</t>
  </si>
  <si>
    <t>Fruit in alcohol or spirits</t>
  </si>
  <si>
    <t>Spirits made from fruits other than stone fruits</t>
  </si>
  <si>
    <t>Cocoa beans and similar-</t>
  </si>
  <si>
    <t>Soyabeans and similar-</t>
  </si>
  <si>
    <t>Lupins (dry) and similar-</t>
  </si>
  <si>
    <t>Peas (dry) and similar-</t>
  </si>
  <si>
    <t>Soyabeans for consumption (dry)</t>
  </si>
  <si>
    <t>Pleurotus</t>
  </si>
  <si>
    <t>Rhubarbs and similar-</t>
  </si>
  <si>
    <t>Globe artichokes and similar-</t>
  </si>
  <si>
    <t>Florence fennels and similar-</t>
  </si>
  <si>
    <t>Stevia</t>
  </si>
  <si>
    <t>Sage and similar-</t>
  </si>
  <si>
    <t>Ramson</t>
  </si>
  <si>
    <t>Witloofs and similar-</t>
  </si>
  <si>
    <t>Grape leaves and similar species</t>
  </si>
  <si>
    <t>Swiss chards</t>
  </si>
  <si>
    <t>Chards and similar-</t>
  </si>
  <si>
    <t>Romanesco cauliflowers</t>
  </si>
  <si>
    <t>Baby corn</t>
  </si>
  <si>
    <t>Jerusalem artichokes and similar-</t>
  </si>
  <si>
    <t>Papayas and similar-</t>
  </si>
  <si>
    <t>Passionfruits and similar-</t>
  </si>
  <si>
    <t>Blackberries and similar-</t>
  </si>
  <si>
    <t>Pecans and similar-</t>
  </si>
  <si>
    <t>Macadamias and similar-</t>
  </si>
  <si>
    <t>Brazil nuts and similar-</t>
  </si>
  <si>
    <t>French beans canned</t>
  </si>
  <si>
    <t>Porridge (ready to eat)</t>
  </si>
  <si>
    <t>Lobsters, spiny-rock lobster</t>
  </si>
  <si>
    <t>Canned mackerel</t>
  </si>
  <si>
    <t>Canned sardines</t>
  </si>
  <si>
    <t>Edible crab</t>
  </si>
  <si>
    <t>Blue mussel</t>
  </si>
  <si>
    <t>Alcoholic sauce</t>
  </si>
  <si>
    <t>Smoked mackerel</t>
  </si>
  <si>
    <t>Dried starchy roots and tuber products</t>
  </si>
  <si>
    <t>E1 Alcoholic beverages</t>
  </si>
  <si>
    <t>E1 Animal and vegetable fats and oils and primary derivatives thereof</t>
  </si>
  <si>
    <t>E1 Coffee, cocoa, tea and infusions</t>
  </si>
  <si>
    <t>E1 Composite dishes</t>
  </si>
  <si>
    <t>E1 Eggs and egg products</t>
  </si>
  <si>
    <t>E1 Fish, seafood, amphibians, reptiles and invertebrates</t>
  </si>
  <si>
    <t>E1 Fruit and fruit products</t>
  </si>
  <si>
    <t>E1 Fruit and vegetable juices and nectars (including concentrates)</t>
  </si>
  <si>
    <t>E1 Grains and grain-based products</t>
  </si>
  <si>
    <t>E1 Legumes, nuts, oilseeds and spices</t>
  </si>
  <si>
    <t>E1 Major isolated ingredients, additives, flavours, baking and processing aids</t>
  </si>
  <si>
    <t>E1 Meat and meat products</t>
  </si>
  <si>
    <t>E1 Milk and dairy products</t>
  </si>
  <si>
    <t>E1 Other ingredients</t>
  </si>
  <si>
    <t>E1 Products for non-standard diets, food imitates and food supplements</t>
  </si>
  <si>
    <t>E1 Seasoning, sauces and condiments</t>
  </si>
  <si>
    <t>E1 Starchy roots or tubers and products thereof, sugar plants</t>
  </si>
  <si>
    <t>E1 Sugar and similar, confectionery and water-based sweet desserts</t>
  </si>
  <si>
    <t>E1 Vegetables and vegetable products</t>
  </si>
  <si>
    <t>E1 Water and water-based beverages</t>
  </si>
  <si>
    <t>E2 Bread and similar products</t>
  </si>
  <si>
    <t>E2 Breakfast cereals</t>
  </si>
  <si>
    <t>E2 Cereals and cereal primary derivatives</t>
  </si>
  <si>
    <t>E2 Fine bakery wares</t>
  </si>
  <si>
    <t>E2 Pasta, doughs and similar products</t>
  </si>
  <si>
    <t>E2 Algae and prokaryotes organisms</t>
  </si>
  <si>
    <t>E2 Bulb vegetables</t>
  </si>
  <si>
    <t>E2 Flowering brassica</t>
  </si>
  <si>
    <t>E2 Fruiting vegetables</t>
  </si>
  <si>
    <t>E2 Fungi, mosses and lichens</t>
  </si>
  <si>
    <t>E2 Herbs and edible flowers</t>
  </si>
  <si>
    <t>E2 Leafy vegetables</t>
  </si>
  <si>
    <t>E2 Legumes with pod</t>
  </si>
  <si>
    <t>E2 Processed or preserved vegetables and similar</t>
  </si>
  <si>
    <t>E2 Root and tuber vegetables (excluding starchy- and sugar-)</t>
  </si>
  <si>
    <t>E2 Sprouts, shoots and similar</t>
  </si>
  <si>
    <t>E2 Stems/stalks eaten as vegetables</t>
  </si>
  <si>
    <t>E2 Starchy root and tuber products</t>
  </si>
  <si>
    <t>E2 Starchy roots and tubers</t>
  </si>
  <si>
    <t>E2 Sugar plants</t>
  </si>
  <si>
    <t>E2 Legumes</t>
  </si>
  <si>
    <t>E2 Nuts, oilseeds and oilfruits</t>
  </si>
  <si>
    <t>E2 Processed legumes, nuts, oilseeds and spices</t>
  </si>
  <si>
    <t>E2 Spices</t>
  </si>
  <si>
    <t>E2 Fruit used as fruit</t>
  </si>
  <si>
    <t>E2 Processed fruit products</t>
  </si>
  <si>
    <t>E2 Animal edible offal, non-muscle, other than liver and kidney</t>
  </si>
  <si>
    <t>E2 Animal fresh fat tissues</t>
  </si>
  <si>
    <t>E2 Animal liver</t>
  </si>
  <si>
    <t>E2 Animal meat dried</t>
  </si>
  <si>
    <t>E2 Animal other slaughtering products</t>
  </si>
  <si>
    <t>E2 Mammals and birds meat</t>
  </si>
  <si>
    <t>E2 Marinated meat</t>
  </si>
  <si>
    <t>E2 Meat specialties</t>
  </si>
  <si>
    <t>E2 Preserved/processed fat tissues</t>
  </si>
  <si>
    <t>E2 Processed whole meat products</t>
  </si>
  <si>
    <t>E2 Sausages</t>
  </si>
  <si>
    <t>E2 Crustaceans</t>
  </si>
  <si>
    <t>E2 Fish (meat)</t>
  </si>
  <si>
    <t>E2 Fish and seafood processed</t>
  </si>
  <si>
    <t>E2 Molluscs</t>
  </si>
  <si>
    <t>E2 Cheese</t>
  </si>
  <si>
    <t>E2 Dairy dessert and similar</t>
  </si>
  <si>
    <t>E2 Fermented milk or cream</t>
  </si>
  <si>
    <t>E2 Milk and dairy powders and concentrates</t>
  </si>
  <si>
    <t>E2 Milk, whey and cream</t>
  </si>
  <si>
    <t>E2 Processed eggs</t>
  </si>
  <si>
    <t>E2 Unprocessed eggs</t>
  </si>
  <si>
    <t>E2 Confectionery including chocolate</t>
  </si>
  <si>
    <t>E2 Sugar and other sweetening ingredients (excluding intensive sweeteners)</t>
  </si>
  <si>
    <t>E2 Water-based sweet desserts</t>
  </si>
  <si>
    <t>E2 Animal and vegetable fats/oils</t>
  </si>
  <si>
    <t>E2 Fat emulsions and blended fats</t>
  </si>
  <si>
    <t>E2 Concentrated or dehydrated fruit/vegetables juices</t>
  </si>
  <si>
    <t>E2 Extracts of plant origin</t>
  </si>
  <si>
    <t>E2 Fruit / vegetable juices and nectars</t>
  </si>
  <si>
    <t>E2 Liquid or gel separated from plant RPCs</t>
  </si>
  <si>
    <t>E2 Drinking water</t>
  </si>
  <si>
    <t>E2 Water based beverages</t>
  </si>
  <si>
    <t>E2 Beer and beer-like beverage</t>
  </si>
  <si>
    <t>E2 Mixed alcoholic drinks</t>
  </si>
  <si>
    <t>E2 Unsweetened spirits and liqueurs</t>
  </si>
  <si>
    <t>E2 Wine and wine-like drinks</t>
  </si>
  <si>
    <t>E2 Hot drinks and similar (coffee, cocoa, tea and herbal infusions)</t>
  </si>
  <si>
    <t>E2 Ingredients for coffee, cocoa, tea, and herbal infusions</t>
  </si>
  <si>
    <t>E2 Food for particular diets</t>
  </si>
  <si>
    <t>E2 Food supplements and similar preparations</t>
  </si>
  <si>
    <t>E2 Meat and dairy imitates</t>
  </si>
  <si>
    <t>E2 Dishes, incl. Ready to eat meals (excluding soups and salads)</t>
  </si>
  <si>
    <t>E2 Fried or extruded cereal, seed or root-based products</t>
  </si>
  <si>
    <t>E2 Soups and salads</t>
  </si>
  <si>
    <t>E2 Spoonable desserts and ice creams (generic)</t>
  </si>
  <si>
    <t>E2 Condiments (including table-top formats)</t>
  </si>
  <si>
    <t>E2 Dessert sauces/toppings</t>
  </si>
  <si>
    <t>E2 Savoury extracts and sauce ingredients</t>
  </si>
  <si>
    <t>E2 Seasonings and extracts</t>
  </si>
  <si>
    <t>E2 Food additives other than flavours, colours and artificial sweeteners</t>
  </si>
  <si>
    <t>E2 Isolated proteins and other protein products</t>
  </si>
  <si>
    <t>E2 Miscellaneous agents for food processing</t>
  </si>
  <si>
    <t>E2 Starches</t>
  </si>
  <si>
    <t>E2 Artificial sweeteners (e.g., aspartam, saccharine)</t>
  </si>
  <si>
    <t>E3 Red algae</t>
  </si>
  <si>
    <t>Algae</t>
  </si>
  <si>
    <t>E3 Dairy fats</t>
  </si>
  <si>
    <t>E3 Vegetable fats and oils, edible</t>
  </si>
  <si>
    <t>E4 Cow milk fat (not emulsified)</t>
  </si>
  <si>
    <t>E4 Fats and oils from terrestrial animals</t>
  </si>
  <si>
    <t>E4 Olive oils</t>
  </si>
  <si>
    <t>E4 Other plant oils</t>
  </si>
  <si>
    <t>E4 Seed oils</t>
  </si>
  <si>
    <t>E5 Butter oil</t>
  </si>
  <si>
    <t>E5 Coconut oil/fat</t>
  </si>
  <si>
    <t>E5 Linseed oil</t>
  </si>
  <si>
    <t>E5 Maize oil, edible</t>
  </si>
  <si>
    <t>E5 Palm oil/fat</t>
  </si>
  <si>
    <t>E5 Peanut oil, edible</t>
  </si>
  <si>
    <t>E5 Pork lard</t>
  </si>
  <si>
    <t>E5 Pumpkin seed oil</t>
  </si>
  <si>
    <t>E5 Rape seed oil, edible</t>
  </si>
  <si>
    <t>E5 Safflower seed oil, edible</t>
  </si>
  <si>
    <t>E5 Sesame seed oil, edible</t>
  </si>
  <si>
    <t>E5 Soya bean oil, refined</t>
  </si>
  <si>
    <t>E5 Sunflower seed oil, edible</t>
  </si>
  <si>
    <t>E5 Walnut oil</t>
  </si>
  <si>
    <t>E5 Wheat germ oil</t>
  </si>
  <si>
    <t>E3 Mammals fat tissue</t>
  </si>
  <si>
    <t>E4 Pig fat tissue</t>
  </si>
  <si>
    <t>E3 Mammals liver</t>
  </si>
  <si>
    <t>E4 Bovine liver</t>
  </si>
  <si>
    <t>E5 Beef liver</t>
  </si>
  <si>
    <t>E5 Veal liver</t>
  </si>
  <si>
    <t>E3 Animal fats and oils (processed fat from animal tissue)</t>
  </si>
  <si>
    <t>E3 Mammals or birds dried meat</t>
  </si>
  <si>
    <t>E4 Bovine meat, dried</t>
  </si>
  <si>
    <t>E3 Mammals other slaughtering products</t>
  </si>
  <si>
    <t>E3 Beer</t>
  </si>
  <si>
    <t>E3 Leavened bread and similar</t>
  </si>
  <si>
    <t>E3 Breakfast cereals, plain</t>
  </si>
  <si>
    <t>E3 Garlic and similar-</t>
  </si>
  <si>
    <t>E3 Cereal grains (and cereal-like grains)</t>
  </si>
  <si>
    <t>E3 Fresh uncured cheese</t>
  </si>
  <si>
    <t>E3 Fruit/vegetable juice concentrate</t>
  </si>
  <si>
    <t>E3 Vinegar</t>
  </si>
  <si>
    <t>E3 Chocolate and chocolate products</t>
  </si>
  <si>
    <t>E3 Freshwater crustaceans</t>
  </si>
  <si>
    <t>E3 Dairy desserts spoonable</t>
  </si>
  <si>
    <t>E3 Fruit sauce</t>
  </si>
  <si>
    <t>E3 Dishes excluding pasta or rice dishes, sandwiches and pizza</t>
  </si>
  <si>
    <t>E3 Unbottled water</t>
  </si>
  <si>
    <t>E3 Liquid extract of plant origin</t>
  </si>
  <si>
    <t>E3 Butter</t>
  </si>
  <si>
    <t>E3 Fermented milk products</t>
  </si>
  <si>
    <t>E3 Biscuits</t>
  </si>
  <si>
    <t>E3 Freshwater fish</t>
  </si>
  <si>
    <t>E3 Processed or preserved fish (including processed offal)</t>
  </si>
  <si>
    <t>E3 Broccoli and similar-</t>
  </si>
  <si>
    <t>E3 Other regulated additives</t>
  </si>
  <si>
    <t>E3 Food for weight reduction</t>
  </si>
  <si>
    <t>E3 Mixed supplements/formulations</t>
  </si>
  <si>
    <t>E3 Chips, crisps, fries and dough-based analogues</t>
  </si>
  <si>
    <t>E3 Fruit juices (100% from named source)</t>
  </si>
  <si>
    <t>E3 Citrus fruits</t>
  </si>
  <si>
    <t>E3 Solanacea</t>
  </si>
  <si>
    <t>E3 Fungi</t>
  </si>
  <si>
    <t>E3 Aromatic herbs</t>
  </si>
  <si>
    <t>E3 Coffee beverages</t>
  </si>
  <si>
    <t>E3 Cocoa ingredients</t>
  </si>
  <si>
    <t>E3 Soya proteins</t>
  </si>
  <si>
    <t>E3 Lettuces and salad plants</t>
  </si>
  <si>
    <t>E3 Legumes fresh seeds (beans, peas etc.)</t>
  </si>
  <si>
    <t>E3 Beans (with pods) and similar-</t>
  </si>
  <si>
    <t>E4 Bovine other slaughtering products</t>
  </si>
  <si>
    <t>E4 Lager beer</t>
  </si>
  <si>
    <t>E4 Wheat bread and rolls</t>
  </si>
  <si>
    <t>E4 Porridge (in dry form, to be diluted)</t>
  </si>
  <si>
    <t>E4 Garlic</t>
  </si>
  <si>
    <t>E4 Barley and similar-</t>
  </si>
  <si>
    <t>E4 Cottage cheese</t>
  </si>
  <si>
    <t>E4 Fruit juice concentrates</t>
  </si>
  <si>
    <t>E4 Vinegar, wine</t>
  </si>
  <si>
    <t>E4 Chocolate and similar</t>
  </si>
  <si>
    <t>E4 Freshwater shrimps or prawns</t>
  </si>
  <si>
    <t>E4 Custard</t>
  </si>
  <si>
    <t>E3 Chocolate sauce</t>
  </si>
  <si>
    <t>E4 Meat based dishes</t>
  </si>
  <si>
    <t>E4 Tap water</t>
  </si>
  <si>
    <t>E4 Coconut milk (cocos nucifera) liquid</t>
  </si>
  <si>
    <t>E3 Margarines and similar</t>
  </si>
  <si>
    <t>E4 Yoghurt</t>
  </si>
  <si>
    <t>E4 Biscuits, sweet, plain</t>
  </si>
  <si>
    <t>E4 Miscellaneous freshwater fishes</t>
  </si>
  <si>
    <t>E4 Structured/textured fish meat products or fish paste</t>
  </si>
  <si>
    <t>E4 Broccoli</t>
  </si>
  <si>
    <t>E4 Glazing agent</t>
  </si>
  <si>
    <t>E4 Single meal replacement for weight reduction</t>
  </si>
  <si>
    <t>E3 Vitamin and mineral supplements</t>
  </si>
  <si>
    <t>E4 Chips/crisps</t>
  </si>
  <si>
    <t>E4 Juice, apple</t>
  </si>
  <si>
    <t>E4 Grapefruits and similar-</t>
  </si>
  <si>
    <t>E4 Tomatoes and similar-</t>
  </si>
  <si>
    <t>E4 Cultivated fungi and similar-</t>
  </si>
  <si>
    <t>E4 Chervil and similar-</t>
  </si>
  <si>
    <t>E4 Coffee espresso (beverage)</t>
  </si>
  <si>
    <t>E4 Cocoa beans and similar-</t>
  </si>
  <si>
    <t>E3 Gelatine</t>
  </si>
  <si>
    <t>E4 Lamb's lettuces and similar-</t>
  </si>
  <si>
    <t>E4 Peas (without pods) and similar-</t>
  </si>
  <si>
    <t>E4 Broad beans (with pods)</t>
  </si>
  <si>
    <t>E5 Bovine marrowbone</t>
  </si>
  <si>
    <t>E5 Beer, light</t>
  </si>
  <si>
    <t>E5 Wheat bread and rolls, white (refined flour)</t>
  </si>
  <si>
    <t>E5 Barley porridge</t>
  </si>
  <si>
    <t>E3 Onions and similar-</t>
  </si>
  <si>
    <t>E5 Barley grains</t>
  </si>
  <si>
    <t>E4 Mascarpone</t>
  </si>
  <si>
    <t>E5 Juice concentrate, orange</t>
  </si>
  <si>
    <t>E4 Balsamic vinegar and similar</t>
  </si>
  <si>
    <t>E5 Bitter chocolate</t>
  </si>
  <si>
    <t>E3 Crabs, sea-spiders</t>
  </si>
  <si>
    <t>E4 Starchy pudding</t>
  </si>
  <si>
    <t>E5 Meat loaf</t>
  </si>
  <si>
    <t>E5 Ice from tap water</t>
  </si>
  <si>
    <t>E4 Traditional margarine</t>
  </si>
  <si>
    <t>E5 Yoghurt, cow milk</t>
  </si>
  <si>
    <t>E5 Butter biscuits</t>
  </si>
  <si>
    <t>E5 Catfishes (freshwater)</t>
  </si>
  <si>
    <t>E5 Fish fingers, breaded</t>
  </si>
  <si>
    <t>E3 Cauliflowers and similar-</t>
  </si>
  <si>
    <t>E3 Food for sporting people</t>
  </si>
  <si>
    <t>E4 Vitamin only supplements</t>
  </si>
  <si>
    <t>E5 Potato crisps or sticks</t>
  </si>
  <si>
    <t>E4 Juice, orange</t>
  </si>
  <si>
    <t>E5 Grapefruits</t>
  </si>
  <si>
    <t>E5 Tomatoes</t>
  </si>
  <si>
    <t>E5 Common mushrooms</t>
  </si>
  <si>
    <t>E5 Chervil</t>
  </si>
  <si>
    <t>E4 Coffee (average strength) beverage</t>
  </si>
  <si>
    <t>E4 Cocoa ingredients (RPC derivatives)</t>
  </si>
  <si>
    <t>E5 Lamb's lettuces</t>
  </si>
  <si>
    <t>E3 Pulses (dried legume seeds)</t>
  </si>
  <si>
    <t>E4 Slicing bean (young pods)</t>
  </si>
  <si>
    <t>E5 Beer, alcohol-free</t>
  </si>
  <si>
    <t>E6 Wheat bread and rolls, white with maize</t>
  </si>
  <si>
    <t>E5 Oat porridge</t>
  </si>
  <si>
    <t>E4 Onions</t>
  </si>
  <si>
    <t>E6 Barley grain, pearled</t>
  </si>
  <si>
    <t>E4 Mozzarella</t>
  </si>
  <si>
    <t>E5 Juice concentrate, apple</t>
  </si>
  <si>
    <t>E4 Vinegar, apple</t>
  </si>
  <si>
    <t>E5 Milk chocolate</t>
  </si>
  <si>
    <t>E4 Edible crab</t>
  </si>
  <si>
    <t>E3 Dairy ice creams and similar</t>
  </si>
  <si>
    <t>E6 Meat loaf with cheese, vegetables or other</t>
  </si>
  <si>
    <t>E4 Well water</t>
  </si>
  <si>
    <t>E3 Blended fat and oils</t>
  </si>
  <si>
    <t>E6 Yoghurt, cow milk, plain</t>
  </si>
  <si>
    <t>E5 Biscuits, chocolate</t>
  </si>
  <si>
    <t>E6 Pangas catfishes</t>
  </si>
  <si>
    <t>E5 Fish paste or surimi</t>
  </si>
  <si>
    <t>E4 Cauliflowers</t>
  </si>
  <si>
    <t>E4 Carbohydrate-rich energy food products for sports people</t>
  </si>
  <si>
    <t>E4 Mineral only supplements</t>
  </si>
  <si>
    <t>E5 Tortilla chips</t>
  </si>
  <si>
    <t>E4 Juice, apricot</t>
  </si>
  <si>
    <t>E5 Shaddocks</t>
  </si>
  <si>
    <t>E6 Cherry tomatoes</t>
  </si>
  <si>
    <t>E5 Jew's ears</t>
  </si>
  <si>
    <t>E4 Chives and similar-</t>
  </si>
  <si>
    <t>E4 Coffee beverage decaffeinated</t>
  </si>
  <si>
    <t>E5 Cocoa powder</t>
  </si>
  <si>
    <t>E4 Lettuces and similar-</t>
  </si>
  <si>
    <t>E4 Beans (dry) and similar-</t>
  </si>
  <si>
    <t>E5 French beans (with pods)</t>
  </si>
  <si>
    <t>E4 Ale beer</t>
  </si>
  <si>
    <t>E6 Wheat bread and rolls, white with potato</t>
  </si>
  <si>
    <t>E5 Rice porridge</t>
  </si>
  <si>
    <t>E4 Pearl onion</t>
  </si>
  <si>
    <t>E4 Buckwheat and other pseudo-cereals and similar-</t>
  </si>
  <si>
    <t>E4 Quark</t>
  </si>
  <si>
    <t>E4 Vegetable juice concentrate</t>
  </si>
  <si>
    <t>E3 Savoury sauces</t>
  </si>
  <si>
    <t>E5 Couverture chocolate</t>
  </si>
  <si>
    <t>E3 Lobsters, spiny-rock lobster</t>
  </si>
  <si>
    <t>E4 Ice cream, milk-based</t>
  </si>
  <si>
    <t>E4 Fish and seafood based dishes</t>
  </si>
  <si>
    <t>E3 Bottled water</t>
  </si>
  <si>
    <t>E4 Blended frying oil/fats</t>
  </si>
  <si>
    <t>E6 Yoghurt, cow milk, flavoured</t>
  </si>
  <si>
    <t>E5 Biscuits, sweet, wheat wholemeal</t>
  </si>
  <si>
    <t>E5 Perch</t>
  </si>
  <si>
    <t>E4 Marinated / pickled fish</t>
  </si>
  <si>
    <t>E5 Romanesco cauliflowers</t>
  </si>
  <si>
    <t>E4 Protein and protein components for sports people</t>
  </si>
  <si>
    <t>E4 Combination of vitamin and mineral only supplements</t>
  </si>
  <si>
    <t>E4 Puffs/curls-type extruded snack</t>
  </si>
  <si>
    <t>E4 Juice, grapefruit</t>
  </si>
  <si>
    <t>E6 Pomelos</t>
  </si>
  <si>
    <t>E5 Ground cherries (physalis etc.)</t>
  </si>
  <si>
    <t>E5 Pleurotus</t>
  </si>
  <si>
    <t>E5 Chives</t>
  </si>
  <si>
    <t>E3 Coffee imitate beverages</t>
  </si>
  <si>
    <t>E3 Hot drinks and infusions composite ingredients</t>
  </si>
  <si>
    <t>E5 Lettuces (generic)</t>
  </si>
  <si>
    <t>E5 Black eyed peas (dry)</t>
  </si>
  <si>
    <t>E3 Peas (with pods) and similar-</t>
  </si>
  <si>
    <t>E5 Dark ale beer</t>
  </si>
  <si>
    <t>E5 Wheat bread and rolls, brown or wholemeal</t>
  </si>
  <si>
    <t>E5 Wheat semolina porridge</t>
  </si>
  <si>
    <t>E3 Shallots and similar-</t>
  </si>
  <si>
    <t>E5 Amaranth grains</t>
  </si>
  <si>
    <t>E4 Ricotta</t>
  </si>
  <si>
    <t>E4 Mayonnaise, hollandaise and related sauces</t>
  </si>
  <si>
    <t>E5 White chocolate</t>
  </si>
  <si>
    <t>E3 Shrimps and prawns</t>
  </si>
  <si>
    <t>E4 Frozen yoghurt</t>
  </si>
  <si>
    <t>E5 Fish and vegetables meal</t>
  </si>
  <si>
    <t>E4 Natural mineral water</t>
  </si>
  <si>
    <t>E4 Shortening and similar baking fats</t>
  </si>
  <si>
    <t>E5 Yoghurt, sheep milk</t>
  </si>
  <si>
    <t>E5 Biscuits, oat meal</t>
  </si>
  <si>
    <t>E5 Pike-perch</t>
  </si>
  <si>
    <t>E4 Salt-preserved fish</t>
  </si>
  <si>
    <t>E3 Miscellaneous supplements or nutraceuticals</t>
  </si>
  <si>
    <t>E5 Corn curls</t>
  </si>
  <si>
    <t>E4 Juice, pineapple</t>
  </si>
  <si>
    <t>E4 Oranges and similar-</t>
  </si>
  <si>
    <t>E6 Cape gooseberries</t>
  </si>
  <si>
    <t>E5 Shiitake</t>
  </si>
  <si>
    <t>E5 Ramson</t>
  </si>
  <si>
    <t>E4 Malt coffee infusion</t>
  </si>
  <si>
    <t>E4 Cocoa beverage-preparation, powder</t>
  </si>
  <si>
    <t>E5 Crisp lettuces</t>
  </si>
  <si>
    <t>E5 Broad beans (dry)</t>
  </si>
  <si>
    <t>E4 Wheat beer</t>
  </si>
  <si>
    <t>E4 Rye only bread and rolls</t>
  </si>
  <si>
    <t>E4 Porridge (ready to eat)</t>
  </si>
  <si>
    <t>E4 Shallots</t>
  </si>
  <si>
    <t>E5 Quinoa grain</t>
  </si>
  <si>
    <t>E4 Miscellaneous fresh uncured cheeses</t>
  </si>
  <si>
    <t>E5 Mayonnaise sauce</t>
  </si>
  <si>
    <t>E4 Chocolate/cocoa-based products</t>
  </si>
  <si>
    <t>E4 Prawn, giant tiger</t>
  </si>
  <si>
    <t>E4 Milkshakes</t>
  </si>
  <si>
    <t>E4 Potato based dishes</t>
  </si>
  <si>
    <t>E5 Still natural mineral water</t>
  </si>
  <si>
    <t>E6 Yoghurt, sheep milk, plain</t>
  </si>
  <si>
    <t>E5 Speculaas</t>
  </si>
  <si>
    <t>E3 Diadromous fish</t>
  </si>
  <si>
    <t>E4 Dried fish</t>
  </si>
  <si>
    <t>E4 Bee-produced formulations</t>
  </si>
  <si>
    <t>E3 Snacks other than chips and similar</t>
  </si>
  <si>
    <t>E4 Other fruit juices</t>
  </si>
  <si>
    <t>E5 Oranges</t>
  </si>
  <si>
    <t>E4 Peppers and similar-</t>
  </si>
  <si>
    <t>E4 Wild fungi and similar-</t>
  </si>
  <si>
    <t>E4 Celery leaves and similar-</t>
  </si>
  <si>
    <t>E4 Minor coffee imitates infusions</t>
  </si>
  <si>
    <t>E5 Cutting lettuces</t>
  </si>
  <si>
    <t>E5 Borlotti or other common beans (dry)</t>
  </si>
  <si>
    <t>E5 Rye bread and rolls, refined flour</t>
  </si>
  <si>
    <t>E3 Cereal bars</t>
  </si>
  <si>
    <t>E3 Spring onions and similar-</t>
  </si>
  <si>
    <t>E4 Common millet and similar-</t>
  </si>
  <si>
    <t>E5 Cream cheese</t>
  </si>
  <si>
    <t>E5 Hollandaise type sauce</t>
  </si>
  <si>
    <t>E5 Chocolate spread</t>
  </si>
  <si>
    <t>E4 Shrimps, common</t>
  </si>
  <si>
    <t>E5 Potatoes and cheese meal</t>
  </si>
  <si>
    <t>E5 Carbonated natural mineral water</t>
  </si>
  <si>
    <t>E6 Yoghurt, sheep milk, flavoured</t>
  </si>
  <si>
    <t>E5 Sponge biscuits</t>
  </si>
  <si>
    <t>E4 River eels</t>
  </si>
  <si>
    <t>E4 Canned/jarred fish</t>
  </si>
  <si>
    <t>E4 Fiber supplements</t>
  </si>
  <si>
    <t>E4 Juice, grape</t>
  </si>
  <si>
    <t>E4 Lemons and similar-</t>
  </si>
  <si>
    <t>E5 Sweet peppers</t>
  </si>
  <si>
    <t>E5 Ceps</t>
  </si>
  <si>
    <t>E5 Dill leaves</t>
  </si>
  <si>
    <t>E3 Tea beverages</t>
  </si>
  <si>
    <t>E5 Head lettuces</t>
  </si>
  <si>
    <t>E6 Kidney bean (dry seeds)</t>
  </si>
  <si>
    <t>E5 Rye bread and rolls, wholemeal</t>
  </si>
  <si>
    <t>E4 Cereal bars plain</t>
  </si>
  <si>
    <t>E4 Spring onions</t>
  </si>
  <si>
    <t>E5 Common millet grain</t>
  </si>
  <si>
    <t>E3 Brined cheese (feta-type and similar)</t>
  </si>
  <si>
    <t>E5 Tartar sauce</t>
  </si>
  <si>
    <t>E5 Filled chocolate</t>
  </si>
  <si>
    <t>E3 Miscellaneous marine crustaceans</t>
  </si>
  <si>
    <t>E5 Fries (finger chips)</t>
  </si>
  <si>
    <t>E4 Flavoured bottled water</t>
  </si>
  <si>
    <t>E5 Yoghurt, goat milk</t>
  </si>
  <si>
    <t>E4 Biscuit with inclusions, filling or coating</t>
  </si>
  <si>
    <t>E4 Salmons, trouts, smelts</t>
  </si>
  <si>
    <t>E5 Canned anchovies</t>
  </si>
  <si>
    <t>E4 Herbal formulations and plant extracts</t>
  </si>
  <si>
    <t>E4 Juice, lemon</t>
  </si>
  <si>
    <t>E5 Lemons</t>
  </si>
  <si>
    <t>E5 Chili peppers</t>
  </si>
  <si>
    <t>E5 Chanterelles</t>
  </si>
  <si>
    <t>E5 Lovage leaves</t>
  </si>
  <si>
    <t>E4 Fermented tea infusion</t>
  </si>
  <si>
    <t>E5 Romaines</t>
  </si>
  <si>
    <t>E5 Runner beans (dry)</t>
  </si>
  <si>
    <t>E5 Pumpernickel</t>
  </si>
  <si>
    <t>E4 Cereal bars mixed</t>
  </si>
  <si>
    <t>E4 Rice and similar-</t>
  </si>
  <si>
    <t>E4 Soft brined cheese (feta type)</t>
  </si>
  <si>
    <t>E4 Alcoholic sauce</t>
  </si>
  <si>
    <t>E5 Chocolate coated confectionery</t>
  </si>
  <si>
    <t>E6 French fries from cut potato</t>
  </si>
  <si>
    <t>E6 Yoghurt, goat milk, plain</t>
  </si>
  <si>
    <t>E5 Wafers</t>
  </si>
  <si>
    <t>E5 Salmons</t>
  </si>
  <si>
    <t>E5 Canned sardines</t>
  </si>
  <si>
    <t>E4 Algae based formulations (e.g. Spirulina, chlorella)</t>
  </si>
  <si>
    <t>E4 Juice, mango</t>
  </si>
  <si>
    <t>E4 Limes and similar-</t>
  </si>
  <si>
    <t>E6 Capsicum annuum hot cultivars</t>
  </si>
  <si>
    <t>E5 Morels</t>
  </si>
  <si>
    <t>E4 Parsley and similar-</t>
  </si>
  <si>
    <t>E4 Non-fermented tea, infusion</t>
  </si>
  <si>
    <t>E4 Escaroles and similar-</t>
  </si>
  <si>
    <t>E5 Soyabeans for consumption (dry)</t>
  </si>
  <si>
    <t>E4 Bread and rolls with special ingredients added</t>
  </si>
  <si>
    <t>E3 Muesli and similar mixed breakfast cereals</t>
  </si>
  <si>
    <t>E5 Rice grain</t>
  </si>
  <si>
    <t>E5 Cheese, feta</t>
  </si>
  <si>
    <t>E4 Tomato-containing cooked sauces</t>
  </si>
  <si>
    <t>E5 Pralines</t>
  </si>
  <si>
    <t>E5 Potato croquettes</t>
  </si>
  <si>
    <t>E6 Yoghurt, goat milk, flavoured</t>
  </si>
  <si>
    <t>E3 Choux pastry</t>
  </si>
  <si>
    <t>E6 Atlantic salmon</t>
  </si>
  <si>
    <t>E5 Canned herring</t>
  </si>
  <si>
    <t>E4 Probiotic or prebiotic formulations</t>
  </si>
  <si>
    <t>E4 Juice, passion fruit</t>
  </si>
  <si>
    <t>E5 Limes</t>
  </si>
  <si>
    <t>E4 Aubergines and similar-</t>
  </si>
  <si>
    <t>E5 Parsley</t>
  </si>
  <si>
    <t>E4 Tea infusion with added flavouring ingredients</t>
  </si>
  <si>
    <t>E5 Escaroles</t>
  </si>
  <si>
    <t>E4 Lentils (dry) and similar-</t>
  </si>
  <si>
    <t>E4 Sandwich bread (hamburger roll-type)</t>
  </si>
  <si>
    <t>E4 Mixed breakfast cereals</t>
  </si>
  <si>
    <t>E6 Rice grain, brown</t>
  </si>
  <si>
    <t>E5 Halloumi</t>
  </si>
  <si>
    <t>E4 White sauces</t>
  </si>
  <si>
    <t>E3 Candies (soft and hard)</t>
  </si>
  <si>
    <t>E4 Vegetable based dishes</t>
  </si>
  <si>
    <t>E4 Yoghurt drinks, including sweetened and/or flavoured variants</t>
  </si>
  <si>
    <t>E4 Éclair</t>
  </si>
  <si>
    <t>E5 Trouts</t>
  </si>
  <si>
    <t>E5 Canned mackerel</t>
  </si>
  <si>
    <t>E4 Formulations containing special fatty acids (e.g. Omega-3, essential fatty acids)</t>
  </si>
  <si>
    <t>E4 Juice, peach</t>
  </si>
  <si>
    <t>E4 Mandarins and similar-</t>
  </si>
  <si>
    <t>E5 Aubergines</t>
  </si>
  <si>
    <t>E4 Sage and similar-</t>
  </si>
  <si>
    <t>E3 Herbal and other non-tea infusions</t>
  </si>
  <si>
    <t>E5 Dandelions</t>
  </si>
  <si>
    <t>E5 Lentils (dry)</t>
  </si>
  <si>
    <t>E4 Single grain bread and rolls</t>
  </si>
  <si>
    <t>E3 Processed and mixed breakfast cereals</t>
  </si>
  <si>
    <t>E6 Rice grain, long-grain</t>
  </si>
  <si>
    <t>E3 Ripened cheese</t>
  </si>
  <si>
    <t>E5 Bechamel sauce</t>
  </si>
  <si>
    <t>E4 Soft candies and analogues</t>
  </si>
  <si>
    <t>E5 Creamed vegetable mix</t>
  </si>
  <si>
    <t>E4 Traditional sour milk products</t>
  </si>
  <si>
    <t>E4 Beignets</t>
  </si>
  <si>
    <t>E6 Brown trout</t>
  </si>
  <si>
    <t>E5 Canned tunas and similar</t>
  </si>
  <si>
    <t>E4 Protein and amino acids supplements</t>
  </si>
  <si>
    <t>E4 Juice, pear</t>
  </si>
  <si>
    <t>E5 Mandarins</t>
  </si>
  <si>
    <t>E3 Cucurbits fruiting vegetables</t>
  </si>
  <si>
    <t>E5 Sage</t>
  </si>
  <si>
    <t>E4 Camomile infusion</t>
  </si>
  <si>
    <t>E5 Radicchio</t>
  </si>
  <si>
    <t>E4 Peas (dry) and similar-</t>
  </si>
  <si>
    <t>E4 Multigrain bread and rolls</t>
  </si>
  <si>
    <t>E4 Cereal flakes and similar</t>
  </si>
  <si>
    <t>E6 Rice grain, polished</t>
  </si>
  <si>
    <t>E4 Soft - ripened cheese</t>
  </si>
  <si>
    <t>E5 Cheese sauce</t>
  </si>
  <si>
    <t>E5 Foamed sugar products (marshmallows)</t>
  </si>
  <si>
    <t>E5 Mixed vegetables</t>
  </si>
  <si>
    <t>E5 Kefir</t>
  </si>
  <si>
    <t>E3 Cakes</t>
  </si>
  <si>
    <t>E5 Char</t>
  </si>
  <si>
    <t>E4 Smoked fish</t>
  </si>
  <si>
    <t>E4 Coenzyme q10 formulations</t>
  </si>
  <si>
    <t>E4 Juice, red currant</t>
  </si>
  <si>
    <t>E5 Clementines</t>
  </si>
  <si>
    <t>E4 Cucurbits with edible peel</t>
  </si>
  <si>
    <t>E4 Rosemary and similar-</t>
  </si>
  <si>
    <t>E4 Fruit infusion</t>
  </si>
  <si>
    <t>E4 Roman rocket and similar-</t>
  </si>
  <si>
    <t>E5 Chickpeas (dry)</t>
  </si>
  <si>
    <t>E5 Mixed wheat and rye bread and rolls</t>
  </si>
  <si>
    <t>E5 Processed mixed cereal-based flakes</t>
  </si>
  <si>
    <t>E6 Rice grain, parboiled</t>
  </si>
  <si>
    <t>E5 Soft-ripened washed-rind cheese (limburger type)</t>
  </si>
  <si>
    <t>E5 Cream sauce</t>
  </si>
  <si>
    <t>E5 Liquorice candies</t>
  </si>
  <si>
    <t>E6 Mixed vegetables, grilled</t>
  </si>
  <si>
    <t>E4 Probiotic milk-like drinks</t>
  </si>
  <si>
    <t>E4 Plain cakes</t>
  </si>
  <si>
    <t>E3 Marine fish</t>
  </si>
  <si>
    <t>E5 Smoked salmon</t>
  </si>
  <si>
    <t>E4 Yeast based formulations</t>
  </si>
  <si>
    <t>E3 Fruit nectars (min. 25-50% fruit as defined in EU legislation)</t>
  </si>
  <si>
    <t>E3 Pome fruits</t>
  </si>
  <si>
    <t>E5 Cucumbers and similar-</t>
  </si>
  <si>
    <t>E5 Rosemary</t>
  </si>
  <si>
    <t>E4 Hibiscus infusion</t>
  </si>
  <si>
    <t>E5 Roman rocket</t>
  </si>
  <si>
    <t>E4 Lupins (dry) and similar-</t>
  </si>
  <si>
    <t>E6 Rye-wheat bread and rolls, refined flour</t>
  </si>
  <si>
    <t>E5 Processed maize-based flakes</t>
  </si>
  <si>
    <t>E4 Wheat and similar-</t>
  </si>
  <si>
    <t>E6 Cheese, limburger</t>
  </si>
  <si>
    <t>E5 Butter sauce</t>
  </si>
  <si>
    <t>E5 Gum drops</t>
  </si>
  <si>
    <t>E6 Mixed vegetables, boiled</t>
  </si>
  <si>
    <t>E3 Sour cream products</t>
  </si>
  <si>
    <t>E5 Sponge cake</t>
  </si>
  <si>
    <t>E4 Flounders, halibuts, soles</t>
  </si>
  <si>
    <t>E5 Smoked mackerel</t>
  </si>
  <si>
    <t>E4 Other fruit nectars</t>
  </si>
  <si>
    <t>E4 Apples and similar-</t>
  </si>
  <si>
    <t>E6 Cucumbers</t>
  </si>
  <si>
    <t>E4 Thyme and similar-</t>
  </si>
  <si>
    <t>E4 Maté infusion</t>
  </si>
  <si>
    <t>E3 Spinach-type leaves</t>
  </si>
  <si>
    <t>E5 Lupins (dry)</t>
  </si>
  <si>
    <t>E6 Rye-wheat bread and rolls, wholemeal</t>
  </si>
  <si>
    <t>E5 Processed oat-based flakes</t>
  </si>
  <si>
    <t>E5 Common wheat grain</t>
  </si>
  <si>
    <t>E5 Soft-ripened cheese with bloomy rind (white mould) (brie, camembert type)</t>
  </si>
  <si>
    <t>E4 Continental european brown cooked sauce, gravy</t>
  </si>
  <si>
    <t>E5 Jelly candies</t>
  </si>
  <si>
    <t>E3 Sandwiches, pizza and other stuffed bread-like cereal products</t>
  </si>
  <si>
    <t>E4 Sour cream, plain</t>
  </si>
  <si>
    <t>E6 Sponge cake roll</t>
  </si>
  <si>
    <t>E5 Halibut</t>
  </si>
  <si>
    <t>E3 Processed or preserved seafood</t>
  </si>
  <si>
    <t>E5 Nectar, peach</t>
  </si>
  <si>
    <t>E5 Apples</t>
  </si>
  <si>
    <t>E5 Gherkins and similar-</t>
  </si>
  <si>
    <t>E5 Thyme</t>
  </si>
  <si>
    <t>E4 Rooibos infusion</t>
  </si>
  <si>
    <t>E4 Spinaches and similar-</t>
  </si>
  <si>
    <t>E5 Multigrain (not only rye-wheat) bread and rolls</t>
  </si>
  <si>
    <t>E6 Oat high-bran flakes</t>
  </si>
  <si>
    <t>E5 Spelt grain</t>
  </si>
  <si>
    <t>E6 Cheese, brie</t>
  </si>
  <si>
    <t>E4 Mustard and related sauces</t>
  </si>
  <si>
    <t>E5 Chewing gum</t>
  </si>
  <si>
    <t>E4 Sandwich and sandwich-like dishes</t>
  </si>
  <si>
    <t>E4 Créme fraiche and other mild variants of sour cream</t>
  </si>
  <si>
    <t>E5 Cream cake</t>
  </si>
  <si>
    <t>E5 Plaice</t>
  </si>
  <si>
    <t>E4 Marinated / pickled seafood</t>
  </si>
  <si>
    <t>E5 Mixed fruit nectars</t>
  </si>
  <si>
    <t>E4 Pears and similar-</t>
  </si>
  <si>
    <t>E6 Gherkins</t>
  </si>
  <si>
    <t>E5 Marjoram</t>
  </si>
  <si>
    <t>E4 Peppermint infusion</t>
  </si>
  <si>
    <t>E5 Spinaches</t>
  </si>
  <si>
    <t>E3 Unleavened or flat bread and similar</t>
  </si>
  <si>
    <t>E5 Processed rice-based flakes</t>
  </si>
  <si>
    <t>E3 Cereal and cereal-like flours</t>
  </si>
  <si>
    <t>E6 Cheese, camembert</t>
  </si>
  <si>
    <t>E5 Mustard, mild</t>
  </si>
  <si>
    <t>E4 Hard candies</t>
  </si>
  <si>
    <t>E5 Hamburger with bread</t>
  </si>
  <si>
    <t>E6 Cream custard cake</t>
  </si>
  <si>
    <t>E5 Sole</t>
  </si>
  <si>
    <t>E4 Canned seafood</t>
  </si>
  <si>
    <t>E3 Vegetable juices</t>
  </si>
  <si>
    <t>E5 Pears</t>
  </si>
  <si>
    <t>E5 Courgettes and similar-</t>
  </si>
  <si>
    <t>E5 Oregano</t>
  </si>
  <si>
    <t>E4 Fennel infusion</t>
  </si>
  <si>
    <t>E4 Chards and similar-</t>
  </si>
  <si>
    <t>E4 Traditional unleavened breads</t>
  </si>
  <si>
    <t>E5 Processed wheat-based flakes</t>
  </si>
  <si>
    <t>E4 Buckwheat flour</t>
  </si>
  <si>
    <t>E5 Soft-ripened cheese veined with blue mould (blue bavarian, blue de graven type )</t>
  </si>
  <si>
    <t>E4 Barbecue or steak sauces</t>
  </si>
  <si>
    <t>E5 Dragée, sugar coated</t>
  </si>
  <si>
    <t>E4 Pizza and pizza-like dishes</t>
  </si>
  <si>
    <t>E6 Cream custard sponge cake</t>
  </si>
  <si>
    <t>E4 Cods, hakes, haddocks</t>
  </si>
  <si>
    <t>E4 Juice, tomato</t>
  </si>
  <si>
    <t>E4 Quinces and similar-</t>
  </si>
  <si>
    <t>E6 Courgettes</t>
  </si>
  <si>
    <t>E5 Summer savory</t>
  </si>
  <si>
    <t>E5 Swiss chards</t>
  </si>
  <si>
    <t>E5 Pita bread</t>
  </si>
  <si>
    <t>E4 Popped cereals</t>
  </si>
  <si>
    <t>E4 Maize, milled</t>
  </si>
  <si>
    <t>E6 Cheese, bavarian blue</t>
  </si>
  <si>
    <t>E4 Sauces from fermented/hydrolised sources and similar</t>
  </si>
  <si>
    <t>E3 Sweet bars and other formed sweet masses</t>
  </si>
  <si>
    <t>E4 Savoury pies and tarts</t>
  </si>
  <si>
    <t>E6 Nut cream cake</t>
  </si>
  <si>
    <t>E5 Cod</t>
  </si>
  <si>
    <t>E4 Juice, carrot</t>
  </si>
  <si>
    <t>E5 Quinces</t>
  </si>
  <si>
    <t>E4 Cucurbits with inedible peel</t>
  </si>
  <si>
    <t>E4 Basils and mints</t>
  </si>
  <si>
    <t>E3 Other leafy vegetables</t>
  </si>
  <si>
    <t>E5 Chapati</t>
  </si>
  <si>
    <t>E5 Popcorn (maize, popped)</t>
  </si>
  <si>
    <t>E5 Maize flour</t>
  </si>
  <si>
    <t>E4 Firm - ripened cheeses</t>
  </si>
  <si>
    <t>E5 Soy sauce</t>
  </si>
  <si>
    <t>E4 Marzipan</t>
  </si>
  <si>
    <t>E5 Cheese savoury pie</t>
  </si>
  <si>
    <t>E6 Cheese cake</t>
  </si>
  <si>
    <t>E5 Hakes</t>
  </si>
  <si>
    <t>E4 Other vegetable juices</t>
  </si>
  <si>
    <t>E3 Stone fruits</t>
  </si>
  <si>
    <t>E5 Melons and similar-</t>
  </si>
  <si>
    <t>E5 Basil</t>
  </si>
  <si>
    <t>E4 Grape leaves and similar species</t>
  </si>
  <si>
    <t>E3 Crackers and breadsticks</t>
  </si>
  <si>
    <t>E4 Oat flour</t>
  </si>
  <si>
    <t>E5 Firm/semi-hard cheese (gouda and edam type)</t>
  </si>
  <si>
    <t>E5 Teriyaki sauce</t>
  </si>
  <si>
    <t>E4 Sugar cotton</t>
  </si>
  <si>
    <t>E4 Finger food</t>
  </si>
  <si>
    <t>E7 Cream cheese cake</t>
  </si>
  <si>
    <t>E5 Pollack, pollock</t>
  </si>
  <si>
    <t>E5 Juice, beetroot</t>
  </si>
  <si>
    <t>E4 Apricots and similar-</t>
  </si>
  <si>
    <t>E6 Melons</t>
  </si>
  <si>
    <t>E5 Mints</t>
  </si>
  <si>
    <t>E5 Grape leaves</t>
  </si>
  <si>
    <t>E4 Sticks, salty</t>
  </si>
  <si>
    <t>E4 Rye flour</t>
  </si>
  <si>
    <t>E6 Cheese, appenzeller</t>
  </si>
  <si>
    <t>E5 Fish sauce</t>
  </si>
  <si>
    <t>E4 Caramel, hard</t>
  </si>
  <si>
    <t>E5 Spring rolls</t>
  </si>
  <si>
    <t>E7 Cheese cream sponge cake</t>
  </si>
  <si>
    <t>E6 Coalfish</t>
  </si>
  <si>
    <t>E3 Other (mixed) fruit and vegetable juices or nectars</t>
  </si>
  <si>
    <t>E5 Apricots</t>
  </si>
  <si>
    <t>E5 Pumpkins and similar-</t>
  </si>
  <si>
    <t>E6 Peppermint</t>
  </si>
  <si>
    <t>E4 Watercresses and similar-</t>
  </si>
  <si>
    <t>E3 Crisp bread</t>
  </si>
  <si>
    <t>E4 Spelt flour</t>
  </si>
  <si>
    <t>E6 Cheese, butterkase</t>
  </si>
  <si>
    <t>E5 Sweet and sour sauce</t>
  </si>
  <si>
    <t>E3 Basic sweet masses</t>
  </si>
  <si>
    <t>E3 Pastas and rice (or other cereal) –based dishes</t>
  </si>
  <si>
    <t>E5 Fruit cake</t>
  </si>
  <si>
    <t>E4 Miscellaneous coastal marine fishes</t>
  </si>
  <si>
    <t>E4 Mixed fruit and vegetable juices</t>
  </si>
  <si>
    <t>E4 Cherries and similar-</t>
  </si>
  <si>
    <t>E6 Pumpkins</t>
  </si>
  <si>
    <t>E5 Lemon balm</t>
  </si>
  <si>
    <t>E5 Watercresses</t>
  </si>
  <si>
    <t>E4 Rye crisp bread</t>
  </si>
  <si>
    <t>E5 Spelt flour, wholemeal</t>
  </si>
  <si>
    <t>E6 Cheese, edam</t>
  </si>
  <si>
    <t>E4 Tomato ketchup and related sauces</t>
  </si>
  <si>
    <t>E4 White nougat mass</t>
  </si>
  <si>
    <t>E4 Pasta based dishes, cooked</t>
  </si>
  <si>
    <t>E5 Muffins</t>
  </si>
  <si>
    <t>E5 Sea bream</t>
  </si>
  <si>
    <t>E4 Mixed juices with added ingredients</t>
  </si>
  <si>
    <t>E5 Sour cherries</t>
  </si>
  <si>
    <t>E5 Watermelons and similar-</t>
  </si>
  <si>
    <t>E4 Laurel and similar-</t>
  </si>
  <si>
    <t>E4 Witloofs and similar-</t>
  </si>
  <si>
    <t>E5 Crisp bread, rye, refined flour</t>
  </si>
  <si>
    <t>E4 Wheat flour</t>
  </si>
  <si>
    <t>E6 Cheese, gouda</t>
  </si>
  <si>
    <t>E4 Herbs/spices sauces</t>
  </si>
  <si>
    <t>E4 Caramel, soft</t>
  </si>
  <si>
    <t>E5 Pasta, plain (not stuffed), cooked</t>
  </si>
  <si>
    <t>E5 Meringue tart</t>
  </si>
  <si>
    <t>E4 Herrings, sardines, anchovies</t>
  </si>
  <si>
    <t>E5 Fruit smoothies</t>
  </si>
  <si>
    <t>E4 Peaches and similar-</t>
  </si>
  <si>
    <t>E6 Watermelons</t>
  </si>
  <si>
    <t>E5 Laurel</t>
  </si>
  <si>
    <t>E5 Witloofs</t>
  </si>
  <si>
    <t>E4 Wheat crisp bread</t>
  </si>
  <si>
    <t>E5 Wheat wholemeal flour</t>
  </si>
  <si>
    <t>E6 Cheese, provolone</t>
  </si>
  <si>
    <t>E5 Tabasco sauce</t>
  </si>
  <si>
    <t>E5 Pasta, filled, cooked</t>
  </si>
  <si>
    <t>E5 Rotation cooked layered cakes</t>
  </si>
  <si>
    <t>E5 Sardines and sardine-type fishes</t>
  </si>
  <si>
    <t>E5 Multivitamin juices</t>
  </si>
  <si>
    <t>E5 Common peaches</t>
  </si>
  <si>
    <t>E3 Sweet corn and similar-</t>
  </si>
  <si>
    <t>E4 Tarragon and similar-</t>
  </si>
  <si>
    <t>E3 Head brassica</t>
  </si>
  <si>
    <t>E5 Crisp bread, wheat, refined flour</t>
  </si>
  <si>
    <t>E3 Groats</t>
  </si>
  <si>
    <t>E6 Cheese, raclette</t>
  </si>
  <si>
    <t>E5 Aioli or garlic sauce</t>
  </si>
  <si>
    <t>E6 Pasta, filled with meat mix, cooked</t>
  </si>
  <si>
    <t>E4 Chocolate-based cakes</t>
  </si>
  <si>
    <t>E5 Anchovies</t>
  </si>
  <si>
    <t>E5 Nectarines</t>
  </si>
  <si>
    <t>E4 Sweet corn</t>
  </si>
  <si>
    <t>E5 Tarragon</t>
  </si>
  <si>
    <t>E4 Brussels sprouts and similar-</t>
  </si>
  <si>
    <t>E3 Extruded, pressed or puffed bread</t>
  </si>
  <si>
    <t>E4 Buckwheat groats</t>
  </si>
  <si>
    <t>E6 Cheese, tilsit</t>
  </si>
  <si>
    <t>E5 Curry sauce</t>
  </si>
  <si>
    <t>E4 Rice based dishes, cooked</t>
  </si>
  <si>
    <t>E5 Chocolate cake</t>
  </si>
  <si>
    <t>E5 Herrings</t>
  </si>
  <si>
    <t>E4 Plums and similar-</t>
  </si>
  <si>
    <t>E5 Baby corn</t>
  </si>
  <si>
    <t>E5 Common nettle</t>
  </si>
  <si>
    <t>E5 Brussels sprouts</t>
  </si>
  <si>
    <t>E4 Puffed cereals textured bread</t>
  </si>
  <si>
    <t>E4 Millet groats</t>
  </si>
  <si>
    <t>E5 Hard cheese (cheddar, emmental type)</t>
  </si>
  <si>
    <t>E5 Pesto</t>
  </si>
  <si>
    <t>E5 Rice pudding</t>
  </si>
  <si>
    <t>E6 Chocolate cake with fruits</t>
  </si>
  <si>
    <t>E4 Tunas, bonitos, billfishes</t>
  </si>
  <si>
    <t>E5 Plums</t>
  </si>
  <si>
    <t>E5 Stevia</t>
  </si>
  <si>
    <t>E4 Head cabbages and similar-</t>
  </si>
  <si>
    <t>E5 Puffed rice textured bread</t>
  </si>
  <si>
    <t>E4 Oat groats</t>
  </si>
  <si>
    <t>E6 Cheese, cheddar</t>
  </si>
  <si>
    <t>E5 Horseradish sauce</t>
  </si>
  <si>
    <t>E5 Cake marbled, with chocolate</t>
  </si>
  <si>
    <t>E5 Tuna</t>
  </si>
  <si>
    <t>E5 Gages</t>
  </si>
  <si>
    <t>E5 Head cabbages</t>
  </si>
  <si>
    <t>E3 Rusk</t>
  </si>
  <si>
    <t>E4 Wheat groats</t>
  </si>
  <si>
    <t>E6 Cheese, emmental</t>
  </si>
  <si>
    <t>E5 Herbs, vegetables and oil sauces</t>
  </si>
  <si>
    <t>E3 Yeast leavened pastry</t>
  </si>
  <si>
    <t>E4 Miscellaneous pelagic marine fishes</t>
  </si>
  <si>
    <t>E3 Berries and small fruits</t>
  </si>
  <si>
    <t>E5 Red cabbages</t>
  </si>
  <si>
    <t>E4 Rusk, refined flour</t>
  </si>
  <si>
    <t>E4 Bulgur</t>
  </si>
  <si>
    <t>E6 Cheese, gruyere</t>
  </si>
  <si>
    <t>E5 Salsa</t>
  </si>
  <si>
    <t>E4 Buns</t>
  </si>
  <si>
    <t>E5 Mackerel</t>
  </si>
  <si>
    <t>E4 Grapes and similar fruits</t>
  </si>
  <si>
    <t>E5 Savoy cabbages</t>
  </si>
  <si>
    <t>E3 Bread alternative</t>
  </si>
  <si>
    <t>E3 Semolina</t>
  </si>
  <si>
    <t>E5 Extra hard cheese (parmesan, grana type)</t>
  </si>
  <si>
    <t>E5 Tzatziki</t>
  </si>
  <si>
    <t>E4 Croissant</t>
  </si>
  <si>
    <t>E5 Wine grapes and similar-</t>
  </si>
  <si>
    <t>E5 White cabbage</t>
  </si>
  <si>
    <t>E4 Gluten free bread</t>
  </si>
  <si>
    <t>E4 Maize semolina</t>
  </si>
  <si>
    <t>E6 Cheese, comte</t>
  </si>
  <si>
    <t>E4 Meat sauce</t>
  </si>
  <si>
    <t>E5 Croissant, filled with chocolate</t>
  </si>
  <si>
    <t>E6 Wine grapes</t>
  </si>
  <si>
    <t>E3 Leafy brassica</t>
  </si>
  <si>
    <t>E4 Pretzels</t>
  </si>
  <si>
    <t>E4 Wheat semolina</t>
  </si>
  <si>
    <t>E6 Cheese, grana padano</t>
  </si>
  <si>
    <t>E4 Vegetables-based cooked sauce</t>
  </si>
  <si>
    <t>E5 Croissant, filled with jam</t>
  </si>
  <si>
    <t>E4 Strawberries and similar-</t>
  </si>
  <si>
    <t>E4 Chinese cabbages and similar-</t>
  </si>
  <si>
    <t>E3 Additional bread products</t>
  </si>
  <si>
    <t>E3 Cereal bran</t>
  </si>
  <si>
    <t>E6 Cheese, parmigiano reggiano</t>
  </si>
  <si>
    <t>E5 Mushrooms cooked sauce</t>
  </si>
  <si>
    <t>E4 Doughnuts-berliner</t>
  </si>
  <si>
    <t>E5 Strawberries</t>
  </si>
  <si>
    <t>E5 Chinese cabbages</t>
  </si>
  <si>
    <t>E4 Breadcrumbs</t>
  </si>
  <si>
    <t>E4 Oat bran</t>
  </si>
  <si>
    <t>E6 Cheese, pecorino romano</t>
  </si>
  <si>
    <t>E3 Relishes</t>
  </si>
  <si>
    <t>E4 Brioche type products</t>
  </si>
  <si>
    <t>E4 Cane fruits</t>
  </si>
  <si>
    <t>E4 Kales and similar-</t>
  </si>
  <si>
    <t>E4 Croutons</t>
  </si>
  <si>
    <t>E4 Wheat bran</t>
  </si>
  <si>
    <t>E5 Firm-ripened blue mould-veined cheese</t>
  </si>
  <si>
    <t>E4 Chutneys</t>
  </si>
  <si>
    <t>E4 Fried dough sweet</t>
  </si>
  <si>
    <t>E5 Blackberries and similar-</t>
  </si>
  <si>
    <t>E5 Curly kales</t>
  </si>
  <si>
    <t>E4 Bread stuffing</t>
  </si>
  <si>
    <t>E3 Cereal germ</t>
  </si>
  <si>
    <t>E6 Cheese, gorgonzola</t>
  </si>
  <si>
    <t>E5 Mango chutney</t>
  </si>
  <si>
    <t>E3 Shortcrust (pies -tarts)</t>
  </si>
  <si>
    <t>E6 Blackberries</t>
  </si>
  <si>
    <t>E4 Wheat germ</t>
  </si>
  <si>
    <t>E3 Processed cheese and spreads</t>
  </si>
  <si>
    <t>E3 Salad dressing</t>
  </si>
  <si>
    <t>E4 Fruit pie-tarts</t>
  </si>
  <si>
    <t>E5 Raspberries and similar-</t>
  </si>
  <si>
    <t>E4 Processed cheese, sliceable</t>
  </si>
  <si>
    <t>E3 Pastry based on laminated dough</t>
  </si>
  <si>
    <t>E6 Raspberries (red and yellow)</t>
  </si>
  <si>
    <t>E4 Processed cheese, spreadable</t>
  </si>
  <si>
    <t>E4 Croissant from puff pastry</t>
  </si>
  <si>
    <t>E4 Blueberries and similar-</t>
  </si>
  <si>
    <t>E5 Puff-pastry croissant, filled with chocolate</t>
  </si>
  <si>
    <t>E5 Blueberries</t>
  </si>
  <si>
    <t>E4 Apple strudel</t>
  </si>
  <si>
    <t>E5 Lingonberries and similar</t>
  </si>
  <si>
    <t>E4 Cream-cheese strudel</t>
  </si>
  <si>
    <t>E6 Lingonberries</t>
  </si>
  <si>
    <t>E3 Various pastry</t>
  </si>
  <si>
    <t>E4 Cranberries and similar-</t>
  </si>
  <si>
    <t>E4 Dumpling, sweet</t>
  </si>
  <si>
    <t>E5 Cranberries</t>
  </si>
  <si>
    <t>E4 Pancakes</t>
  </si>
  <si>
    <t>E4 Currants and similar-</t>
  </si>
  <si>
    <t>E4 Scones and similar</t>
  </si>
  <si>
    <t>E5 Currants (black, red and white)</t>
  </si>
  <si>
    <t>E4 Macaroons</t>
  </si>
  <si>
    <t>E6 Redcurrants</t>
  </si>
  <si>
    <t>E4 Meringue</t>
  </si>
  <si>
    <t>E6 Blackcurrants</t>
  </si>
  <si>
    <t>E4 Waffles</t>
  </si>
  <si>
    <t>E4 Gooseberries and similar-</t>
  </si>
  <si>
    <t>E4 Spice cakes</t>
  </si>
  <si>
    <t>E5 Gooseberries (green, red and yellow)</t>
  </si>
  <si>
    <t>E5 Lebkuchen</t>
  </si>
  <si>
    <t>E4 Elderberries and similar-</t>
  </si>
  <si>
    <t>E5 Elderberries</t>
  </si>
  <si>
    <t>E3 Miscellaneous fruits with edible peel</t>
  </si>
  <si>
    <t>E4 Dates and similar-</t>
  </si>
  <si>
    <t>E5 Dates</t>
  </si>
  <si>
    <t>E4 Figs and similar-</t>
  </si>
  <si>
    <t>E5 Figs</t>
  </si>
  <si>
    <t>E4 Table olives and similar-</t>
  </si>
  <si>
    <t>E5 Table olives</t>
  </si>
  <si>
    <t>E5 Chinese olives, black, white</t>
  </si>
  <si>
    <t>E6 Chinese black olives</t>
  </si>
  <si>
    <t>E4 Kaki and similar-</t>
  </si>
  <si>
    <t>E5 Kaki</t>
  </si>
  <si>
    <t>E3 Miscellaneous fruits with inedible peel, small</t>
  </si>
  <si>
    <t>E4 Kiwi fruits and similar-</t>
  </si>
  <si>
    <t>E5 Kiwi fruits (green, red, yellow)</t>
  </si>
  <si>
    <t>E4 Litchis and similar-</t>
  </si>
  <si>
    <t>E5 Litchis</t>
  </si>
  <si>
    <t>E4 Passionfruits and similar-</t>
  </si>
  <si>
    <t>E5 Passionfruits</t>
  </si>
  <si>
    <t>E3 Miscellaneous fruits with inedible peel, large</t>
  </si>
  <si>
    <t>E4 Avocados and similar-</t>
  </si>
  <si>
    <t>E5 Avocados</t>
  </si>
  <si>
    <t>E4 Bananas and similar-</t>
  </si>
  <si>
    <t>E5 Common banana</t>
  </si>
  <si>
    <t>E5 Plantains</t>
  </si>
  <si>
    <t>E4 Mangoes and similar-</t>
  </si>
  <si>
    <t>E5 Mangoes</t>
  </si>
  <si>
    <t>E4 Papayas and similar-</t>
  </si>
  <si>
    <t>E5 Papayas</t>
  </si>
  <si>
    <t>E4 Granate apples and similar-</t>
  </si>
  <si>
    <t>E5 Granate apples</t>
  </si>
  <si>
    <t>E4 Pineapples and similar-</t>
  </si>
  <si>
    <t>E5 Pineapples</t>
  </si>
  <si>
    <t>E3 Aloe vera juice</t>
  </si>
  <si>
    <t>E3 Mammals meat</t>
  </si>
  <si>
    <t>E3 Meat imitates</t>
  </si>
  <si>
    <t>E3 Meat based spreadable-textured specialities</t>
  </si>
  <si>
    <t>E3 Milk and dairy concentrate</t>
  </si>
  <si>
    <t>E3 Milk</t>
  </si>
  <si>
    <t>E3 Home-preparation aids</t>
  </si>
  <si>
    <t>E3 Cocktail drink</t>
  </si>
  <si>
    <t>E3 Mussels</t>
  </si>
  <si>
    <t>E3 Tree nuts</t>
  </si>
  <si>
    <t>E3 Pasta and similar products</t>
  </si>
  <si>
    <t>E3 Ciccioli and similar</t>
  </si>
  <si>
    <t>E3 Hardened egg products</t>
  </si>
  <si>
    <t>E3 Dried fruit</t>
  </si>
  <si>
    <t>E3 Primary derivatives from nuts and similar seeds</t>
  </si>
  <si>
    <t>E3 Processed tomato products</t>
  </si>
  <si>
    <t>E3 Raw cured (or seasoned) meat</t>
  </si>
  <si>
    <t>E3 Beetroots and similar-</t>
  </si>
  <si>
    <t>E3 Fresh raw sausages</t>
  </si>
  <si>
    <t>E3 Stock cubes or granulate (bouillon base)</t>
  </si>
  <si>
    <t>E3 Seasonings</t>
  </si>
  <si>
    <t>E3 Soups (ready-to-eat)</t>
  </si>
  <si>
    <t>E3 Dried herbs</t>
  </si>
  <si>
    <t>E3 Cresses</t>
  </si>
  <si>
    <t>E3 Maize starch</t>
  </si>
  <si>
    <t>E3 Dried starchy roots and tuber products</t>
  </si>
  <si>
    <t>E3 Potatoes and similar-</t>
  </si>
  <si>
    <t>E3 Asparagus and similar-</t>
  </si>
  <si>
    <t>E3 Sugars (mono- and di-saccharides)</t>
  </si>
  <si>
    <t>E3 Stalks/canes/trunk sap or similar for sugar</t>
  </si>
  <si>
    <t>E3 Whole eggs</t>
  </si>
  <si>
    <t>E3 Unsweetened spirits</t>
  </si>
  <si>
    <t>E3 Water-based ice creams</t>
  </si>
  <si>
    <t>E3 Soft drinks</t>
  </si>
  <si>
    <t>E3 Wine</t>
  </si>
  <si>
    <t>E4 Bovine and pig fresh meat</t>
  </si>
  <si>
    <t>E3 Dairy imitates</t>
  </si>
  <si>
    <t>E4 Meat spread</t>
  </si>
  <si>
    <t>E4 Condensed milk (sometimes with added sugars)</t>
  </si>
  <si>
    <t>E4 Cattle milk</t>
  </si>
  <si>
    <t>E4 Preparations for raising and flavouring home-made bakery</t>
  </si>
  <si>
    <t>E3 Alcopop and flavoured wine</t>
  </si>
  <si>
    <t>E4 Blue mussel</t>
  </si>
  <si>
    <t>E4 Almonds and similar-</t>
  </si>
  <si>
    <t>E4 Pasta, plain (not stuffed), uncooked</t>
  </si>
  <si>
    <t>E4 Boiled eggs</t>
  </si>
  <si>
    <t>E4 Dried apples</t>
  </si>
  <si>
    <t>E4 Nut/seeds paste/emulsion/mass</t>
  </si>
  <si>
    <t>E4 Preserved tomatoes not concentrated</t>
  </si>
  <si>
    <t>E4 Cured seasoned pork meat</t>
  </si>
  <si>
    <t>E4 Beetroots</t>
  </si>
  <si>
    <t>E4 Fresh bratwurst</t>
  </si>
  <si>
    <t>E4 Salt</t>
  </si>
  <si>
    <t>E4 Meat soup</t>
  </si>
  <si>
    <t>E4 Basil, dry</t>
  </si>
  <si>
    <t>E3 Alfalfa sprouts</t>
  </si>
  <si>
    <t>E3 Wheat starch</t>
  </si>
  <si>
    <t>E4 Dried potato products</t>
  </si>
  <si>
    <t>E4 Potatoes</t>
  </si>
  <si>
    <t>E4 Asparagus</t>
  </si>
  <si>
    <t>E4 Sucrose (common sugar)</t>
  </si>
  <si>
    <t>E4 Other sugar plants</t>
  </si>
  <si>
    <t>E4 Hen eggs</t>
  </si>
  <si>
    <t>E4 Spirits not from fruit</t>
  </si>
  <si>
    <t>E4 Sorbet</t>
  </si>
  <si>
    <t>E4 Soft drinks with minor amounts of fruits or flavours</t>
  </si>
  <si>
    <t>E4 Wine, white</t>
  </si>
  <si>
    <t>E5 Bovine and pig, minced meat</t>
  </si>
  <si>
    <t>E4 Milk imitates</t>
  </si>
  <si>
    <t>E3 Liver based spreadable-textured specialities</t>
  </si>
  <si>
    <t>E3 Milk and dairy powders</t>
  </si>
  <si>
    <t>E5 Cow milk</t>
  </si>
  <si>
    <t>E3 Live microorganisms for food production</t>
  </si>
  <si>
    <t>E3 Other mixed alcoholic drinks</t>
  </si>
  <si>
    <t>E3 Scallops, pectens</t>
  </si>
  <si>
    <t>E5 Almonds</t>
  </si>
  <si>
    <t>E5 Pasta wholemeal</t>
  </si>
  <si>
    <t>E4 Fried eggs</t>
  </si>
  <si>
    <t>E4 Dried apricots</t>
  </si>
  <si>
    <t>E5 Sesame paste (tahini) (sesamus indicum)</t>
  </si>
  <si>
    <t>E5 Preserved tomato, whole or pieces</t>
  </si>
  <si>
    <t>E5 Ham, pork</t>
  </si>
  <si>
    <t>E3 Carrots and similar-</t>
  </si>
  <si>
    <t>E3 Preserved or partly preserved sausages</t>
  </si>
  <si>
    <t>E5 Salt, iodised</t>
  </si>
  <si>
    <t>E5 Meat soup, clear</t>
  </si>
  <si>
    <t>E4 Bay leaves, dry</t>
  </si>
  <si>
    <t>E3 Soyabeans sprouts</t>
  </si>
  <si>
    <t>E5 Potato flakes</t>
  </si>
  <si>
    <t>E5 Potato boiled</t>
  </si>
  <si>
    <t>E3 Celeries and similar-</t>
  </si>
  <si>
    <t>E5 White sugar</t>
  </si>
  <si>
    <t>E5 Maples (trunk sap)</t>
  </si>
  <si>
    <t>E3 Liquid egg products</t>
  </si>
  <si>
    <t>E5 Tequila and similar spirits</t>
  </si>
  <si>
    <t>E5 Soft drink, with fruit juice (fruit content below the minimum for nectars)</t>
  </si>
  <si>
    <t>E4 Wine, red</t>
  </si>
  <si>
    <t>E4 Bovine fresh meat</t>
  </si>
  <si>
    <t>E5 Soya drink</t>
  </si>
  <si>
    <t>E4 Milk powder</t>
  </si>
  <si>
    <t>E6 Cow milk, whole</t>
  </si>
  <si>
    <t>E4 Yeast cultures</t>
  </si>
  <si>
    <t>E4 Punch</t>
  </si>
  <si>
    <t>E3 Clams, cockles, arkshells</t>
  </si>
  <si>
    <t>E6 Almonds sweet</t>
  </si>
  <si>
    <t>E5 Fresh pasta</t>
  </si>
  <si>
    <t>E4 Poached eggs</t>
  </si>
  <si>
    <t>E4 Dried vine fruits (raisins etc.)</t>
  </si>
  <si>
    <t>E5 Peanut butter</t>
  </si>
  <si>
    <t>E5 Tomato puree</t>
  </si>
  <si>
    <t>E5 Tiroler speck</t>
  </si>
  <si>
    <t>E4 Carrots</t>
  </si>
  <si>
    <t>E4 Cured unripened raw sausages</t>
  </si>
  <si>
    <t>E5 Salt, iodised and fluoridated</t>
  </si>
  <si>
    <t>E4 Cereal products and grains based soup</t>
  </si>
  <si>
    <t>E4 Lovage, dry</t>
  </si>
  <si>
    <t>E3 Canned starchy root products</t>
  </si>
  <si>
    <t>E3 Tropical root and tuber vegetables</t>
  </si>
  <si>
    <t>E4 Celeries</t>
  </si>
  <si>
    <t>E5 Brown sugar</t>
  </si>
  <si>
    <t>E4 Egg yolk</t>
  </si>
  <si>
    <t>E5 Rum</t>
  </si>
  <si>
    <t>E6 Fruit soft drink, orange</t>
  </si>
  <si>
    <t>E4 Wine, rosé</t>
  </si>
  <si>
    <t>E5 Calf fresh meat</t>
  </si>
  <si>
    <t>E5 Almond drink</t>
  </si>
  <si>
    <t>E6 Cow milk, semi skimmed (half fat)</t>
  </si>
  <si>
    <t>E5 Baking yeast</t>
  </si>
  <si>
    <t>E4 Clams</t>
  </si>
  <si>
    <t>E6 Bitter almonds</t>
  </si>
  <si>
    <t>E6 Fresh egg pasta</t>
  </si>
  <si>
    <t>E4 Dried dates</t>
  </si>
  <si>
    <t>E3 Canned or jarred legumes</t>
  </si>
  <si>
    <t>E4 Preserved concentrated tomatoes</t>
  </si>
  <si>
    <t>E5 Bacon</t>
  </si>
  <si>
    <t>E3 Celeriacs and similar-</t>
  </si>
  <si>
    <t>E5 Mettwurst-type sausage</t>
  </si>
  <si>
    <t>E5 Salt, flavoured</t>
  </si>
  <si>
    <t>E3 Salads</t>
  </si>
  <si>
    <t>E4 Marjoram, dry</t>
  </si>
  <si>
    <t>E4 Sweet potatoes and similar-</t>
  </si>
  <si>
    <t>E3 Florence fennels and similar-</t>
  </si>
  <si>
    <t>E5 Flavoured sugar</t>
  </si>
  <si>
    <t>E5 Hen egg yolk</t>
  </si>
  <si>
    <t>E5 Vodka and vodka-like spirits</t>
  </si>
  <si>
    <t>E6 Fruit soft drink, mixed fruit</t>
  </si>
  <si>
    <t>E4 Sparkling wine</t>
  </si>
  <si>
    <t>E5 Bovine, minced meat</t>
  </si>
  <si>
    <t>E5 Rice drink</t>
  </si>
  <si>
    <t>E6 Cow milk, skimmed (low fat)</t>
  </si>
  <si>
    <t>E3 Squids, cuttlefishes, octopuses</t>
  </si>
  <si>
    <t>E4 Brazil nuts and similar-</t>
  </si>
  <si>
    <t>E6 Fresh durum pasta</t>
  </si>
  <si>
    <t>E4 Dried figs</t>
  </si>
  <si>
    <t>E4 Canned or jarred common beans</t>
  </si>
  <si>
    <t>E5 Tomato paste</t>
  </si>
  <si>
    <t>E4 Cured seasoned bovine meat</t>
  </si>
  <si>
    <t>E4 Celeriacs</t>
  </si>
  <si>
    <t>E4 Cured ripened raw sausages</t>
  </si>
  <si>
    <t>E5 Sea salt</t>
  </si>
  <si>
    <t>E4 Mixed vegetable salad</t>
  </si>
  <si>
    <t>E4 Rosemary, dry</t>
  </si>
  <si>
    <t>E5 Sweet potatoes</t>
  </si>
  <si>
    <t>E4 Florence fennels</t>
  </si>
  <si>
    <t>E5 Sugar, icing - powder</t>
  </si>
  <si>
    <t>E4 Egg white</t>
  </si>
  <si>
    <t>E5 Whisky</t>
  </si>
  <si>
    <t>E5 Soft drink, flavoured, no fruit</t>
  </si>
  <si>
    <t>E5 Champagne-like wine</t>
  </si>
  <si>
    <t>E4 Pig fresh meat</t>
  </si>
  <si>
    <t>E4 Dairy imitates other than milks</t>
  </si>
  <si>
    <t>E4 Flavoured milks</t>
  </si>
  <si>
    <t>E4 Squids</t>
  </si>
  <si>
    <t>E5 Brazil nuts</t>
  </si>
  <si>
    <t>E4 Pasta-like products</t>
  </si>
  <si>
    <t>E4 Dried pears</t>
  </si>
  <si>
    <t>E4 Canned or jarred lentils</t>
  </si>
  <si>
    <t>E4 Sun-dried tomatoes</t>
  </si>
  <si>
    <t>E5 Ham, beef</t>
  </si>
  <si>
    <t>E3 Horseradishes and similar-</t>
  </si>
  <si>
    <t>E5 Salami-type sausage</t>
  </si>
  <si>
    <t>E4 Seasoning mixes</t>
  </si>
  <si>
    <t>E4 Prepared meat salad</t>
  </si>
  <si>
    <t>E4 Thyme, dry</t>
  </si>
  <si>
    <t>E3 Globe artichokes and similar-</t>
  </si>
  <si>
    <t>E4 Mono- di-saccharides other than sucrose</t>
  </si>
  <si>
    <t>E5 Hen egg white</t>
  </si>
  <si>
    <t>E4 Spirits from fruit</t>
  </si>
  <si>
    <t>E6 Soft drink with bitter principle</t>
  </si>
  <si>
    <t>E3 Wine-like drinks</t>
  </si>
  <si>
    <t>E5 Pig minced meat</t>
  </si>
  <si>
    <t>E5 Imitation cream</t>
  </si>
  <si>
    <t>E3 Cream and cream products</t>
  </si>
  <si>
    <t>E4 Cashew nuts and similar-</t>
  </si>
  <si>
    <t>E5 Gnocchi</t>
  </si>
  <si>
    <t>E4 Dried bananas</t>
  </si>
  <si>
    <t>E4 Canned or jarred chickpea</t>
  </si>
  <si>
    <t>E3 Fermented or pickled vegetables</t>
  </si>
  <si>
    <t>E3 Cooked cured (or seasoned) meat</t>
  </si>
  <si>
    <t>E3 Jerusalem artichokes and similar-</t>
  </si>
  <si>
    <t>E5 Pepperoni/paprika-type sausage</t>
  </si>
  <si>
    <t>E5 Mixed herbs and spices</t>
  </si>
  <si>
    <t>E4 Fruit salad</t>
  </si>
  <si>
    <t>E3 Flowers or parts of flower used as spices or similar</t>
  </si>
  <si>
    <t>E4 Globe artichokes</t>
  </si>
  <si>
    <t>E5 Glucose</t>
  </si>
  <si>
    <t>E5 Spirits made from fruits other than stone fruits</t>
  </si>
  <si>
    <t>E6 Soft drink, flavoured with herbs</t>
  </si>
  <si>
    <t>E4 Cider</t>
  </si>
  <si>
    <t>E4 Sheep fresh meat</t>
  </si>
  <si>
    <t>E5 Non dairy coffee creamer</t>
  </si>
  <si>
    <t>E4 Cream, plain</t>
  </si>
  <si>
    <t>E5 Cashew nuts</t>
  </si>
  <si>
    <t>E5 Glass noodle</t>
  </si>
  <si>
    <t>E4 Dried mangoes</t>
  </si>
  <si>
    <t>E4 Fermented vegetables</t>
  </si>
  <si>
    <t>E4 Cooked cured (or seasoned) pork meat</t>
  </si>
  <si>
    <t>E4 Jerusalem artichokes</t>
  </si>
  <si>
    <t>E6 Chorizo and similar</t>
  </si>
  <si>
    <t>E5 Curry powder</t>
  </si>
  <si>
    <t>E4 Flower pistil spices</t>
  </si>
  <si>
    <t>E3 Leeks and similar-</t>
  </si>
  <si>
    <t>E5 Fructose</t>
  </si>
  <si>
    <t>E6 Brandy</t>
  </si>
  <si>
    <t>E6 Soft drink, lemon flavour</t>
  </si>
  <si>
    <t>E3 Dessert wines</t>
  </si>
  <si>
    <t>E5 Lamb fresh meat</t>
  </si>
  <si>
    <t>E5 Tofu</t>
  </si>
  <si>
    <t>E3 Whey</t>
  </si>
  <si>
    <t>E4 Chestnuts and similar-</t>
  </si>
  <si>
    <t>E5 Couscous</t>
  </si>
  <si>
    <t>E3 Fruit / vegetable spreads and similar</t>
  </si>
  <si>
    <t>E5 Sauerkraut</t>
  </si>
  <si>
    <t>E5 Cooked pork ham</t>
  </si>
  <si>
    <t>E3 Parsnips and similar-</t>
  </si>
  <si>
    <t>E6 Snack sausages (like Cabanos and landjäger)</t>
  </si>
  <si>
    <t>E5 Saffron and similar-</t>
  </si>
  <si>
    <t>E4 Leeks</t>
  </si>
  <si>
    <t>E3 Syrups (molasses and other syrups)</t>
  </si>
  <si>
    <t>E5 Spirits made from stone fruits</t>
  </si>
  <si>
    <t>E6 Soft drink, mixed flavours</t>
  </si>
  <si>
    <t>E4 Fortified and liqueur wines</t>
  </si>
  <si>
    <t>E4 Goat fresh meat</t>
  </si>
  <si>
    <t>E5 Soya yoghurt</t>
  </si>
  <si>
    <t>E4 Flavoured whey</t>
  </si>
  <si>
    <t>E5 Chestnuts</t>
  </si>
  <si>
    <t>E3 Raw doughs and pre-mixes</t>
  </si>
  <si>
    <t>E4 Jam of fruit / vegetables</t>
  </si>
  <si>
    <t>E4 Pickled / marinated vegetables</t>
  </si>
  <si>
    <t>E4 Cooked cured (or seasoned) poultry meat</t>
  </si>
  <si>
    <t>E4 Parsnip roots</t>
  </si>
  <si>
    <t>E4 Cooked sausages (generic)</t>
  </si>
  <si>
    <t>E6 Saffron</t>
  </si>
  <si>
    <t>E3 Rhubarbs and similar-</t>
  </si>
  <si>
    <t>E4 Syrups</t>
  </si>
  <si>
    <t>E4 Unsweetened flavoured spirits</t>
  </si>
  <si>
    <t>E6 Soft drink, orange flavour</t>
  </si>
  <si>
    <t>E5 Vermouth</t>
  </si>
  <si>
    <t>E4 Deer fresh meat</t>
  </si>
  <si>
    <t>E3 Buttermilk</t>
  </si>
  <si>
    <t>E4 Coconuts and similar-</t>
  </si>
  <si>
    <t>E4 Yeast leavened bread doughs</t>
  </si>
  <si>
    <t>E5 Jam, strawberries</t>
  </si>
  <si>
    <t>E3 Vegetable puree or paste</t>
  </si>
  <si>
    <t>E5 Cooked turkey meat</t>
  </si>
  <si>
    <t>E3 Parsley roots and similar-</t>
  </si>
  <si>
    <t>E4 Sliceable or firm cooked sausages</t>
  </si>
  <si>
    <t>E3 Seed spices</t>
  </si>
  <si>
    <t>E4 Rhubarbs</t>
  </si>
  <si>
    <t>E3 Honey</t>
  </si>
  <si>
    <t>E5 Gin</t>
  </si>
  <si>
    <t>E4 Cola-type drinks</t>
  </si>
  <si>
    <t>E5 Sherry</t>
  </si>
  <si>
    <t>E5 Deer, red fresh meat</t>
  </si>
  <si>
    <t>E5 Coconuts</t>
  </si>
  <si>
    <t>E5 Yeast bread – pizza dough</t>
  </si>
  <si>
    <t>E5 Jam, raspberries</t>
  </si>
  <si>
    <t>E4 Mashed vegetable puree</t>
  </si>
  <si>
    <t>E5 Cooked other poultry meat</t>
  </si>
  <si>
    <t>E4 Parsley roots</t>
  </si>
  <si>
    <t>E5 Polish-type cooked sausage</t>
  </si>
  <si>
    <t>E4 Black caraway seed and similar-</t>
  </si>
  <si>
    <t>E3 Bamboo shoots and similar-</t>
  </si>
  <si>
    <t>E4 Honey, monofloral</t>
  </si>
  <si>
    <t>E3 Liqueurs</t>
  </si>
  <si>
    <t>E5 Cola beverages, caffeinic</t>
  </si>
  <si>
    <t>E5 Port</t>
  </si>
  <si>
    <t>E5 Roe deer meat</t>
  </si>
  <si>
    <t>E4 Hazelnuts and similar-</t>
  </si>
  <si>
    <t>E4 Yeast leavened sweet doughs</t>
  </si>
  <si>
    <t>E5 Jam, blackberries</t>
  </si>
  <si>
    <t>E3 Dried vegetables</t>
  </si>
  <si>
    <t>E3 Radishes and similar-</t>
  </si>
  <si>
    <t>E5 Mortadella-type sausage</t>
  </si>
  <si>
    <t>E5 Black caraway seed</t>
  </si>
  <si>
    <t>E4 Bamboo shoots</t>
  </si>
  <si>
    <t>E4 Honey, polyfloral</t>
  </si>
  <si>
    <t>E4 Fruit liqueur</t>
  </si>
  <si>
    <t>E6 Diet soft drink with caffeine</t>
  </si>
  <si>
    <t>E4 Wild boar fresh meat</t>
  </si>
  <si>
    <t>E5 Hazelnuts</t>
  </si>
  <si>
    <t>E5 Fine yeast sweet dough (brioche)</t>
  </si>
  <si>
    <t>E5 Jam, lingonberry</t>
  </si>
  <si>
    <t>E4 Dried mushrooms</t>
  </si>
  <si>
    <t>E4 Radishes</t>
  </si>
  <si>
    <t>E5 Blood-type sausage</t>
  </si>
  <si>
    <t>E4 Coriander seeds and similar-</t>
  </si>
  <si>
    <t>E3 Kohlrabies and similar-</t>
  </si>
  <si>
    <t>E3 Other sweetening ingredients</t>
  </si>
  <si>
    <t>E4 Herb liqueur</t>
  </si>
  <si>
    <t>E3 Functional drinks</t>
  </si>
  <si>
    <t>E3 Birds meat</t>
  </si>
  <si>
    <t>E4 Macadamias and similar-</t>
  </si>
  <si>
    <t>E4 Short pastry dough and similar</t>
  </si>
  <si>
    <t>E5 Jam, apricots</t>
  </si>
  <si>
    <t>E3 Canned/jarred vegetables</t>
  </si>
  <si>
    <t>E4 Small radishes</t>
  </si>
  <si>
    <t>E4 Pre-cooked sausages to be cooked before consumption</t>
  </si>
  <si>
    <t>E5 Coriander seed</t>
  </si>
  <si>
    <t>E4 Kohlrabies</t>
  </si>
  <si>
    <t>E4 Polyols</t>
  </si>
  <si>
    <t>E4 Coffee liqueur</t>
  </si>
  <si>
    <t>E4 Energy drinks</t>
  </si>
  <si>
    <t>E4 Poultry fresh meat (muscle meat)</t>
  </si>
  <si>
    <t>E5 Macadamias</t>
  </si>
  <si>
    <t>E5 Short pastry dough (pate brisee)</t>
  </si>
  <si>
    <t>E5 Jam, plums</t>
  </si>
  <si>
    <t>E4 Sweet corn canned</t>
  </si>
  <si>
    <t>E3 Salsifies and similar-</t>
  </si>
  <si>
    <t>E5 Knackwurst-type sausage</t>
  </si>
  <si>
    <t>E4 Cumin seed and similar-</t>
  </si>
  <si>
    <t>E5 Xylitol</t>
  </si>
  <si>
    <t>E4 Egg liqueur</t>
  </si>
  <si>
    <t>E4 Isotonic and sport drinks</t>
  </si>
  <si>
    <t>E5 Chicken fresh meat</t>
  </si>
  <si>
    <t>E4 Pecans and similar-</t>
  </si>
  <si>
    <t>E4 Short sweet pastry doughs (pate sucree, sablee)</t>
  </si>
  <si>
    <t>E4 Compote of fruit / vegetables</t>
  </si>
  <si>
    <t>E4 Canned mushrooms</t>
  </si>
  <si>
    <t>E4 Salsifies</t>
  </si>
  <si>
    <t>E5 Thuringian sausage</t>
  </si>
  <si>
    <t>E5 Cumin seed</t>
  </si>
  <si>
    <t>E5 Turkey fresh meat</t>
  </si>
  <si>
    <t>E5 Pecans</t>
  </si>
  <si>
    <t>E5 Shortbread pastry</t>
  </si>
  <si>
    <t>E5 Fruit compote, apple</t>
  </si>
  <si>
    <t>E4 French beans canned</t>
  </si>
  <si>
    <t>E3 Turnips and similar-</t>
  </si>
  <si>
    <t>E5 Weisswurst</t>
  </si>
  <si>
    <t>E4 Nutmeg seed and similar-</t>
  </si>
  <si>
    <t>E5 Duck fresh meat</t>
  </si>
  <si>
    <t>E4 Pine nut kernels and similar-</t>
  </si>
  <si>
    <t>E4 Cake pre-mixes/batter</t>
  </si>
  <si>
    <t>E5 Fruit compote, apricot</t>
  </si>
  <si>
    <t>E4 Turnips</t>
  </si>
  <si>
    <t>E5 Frankfurt-type sausage</t>
  </si>
  <si>
    <t>E5 Nutmeg seed</t>
  </si>
  <si>
    <t>E5 Goose fresh meat</t>
  </si>
  <si>
    <t>E5 Pine nut kernels</t>
  </si>
  <si>
    <t>E5 Sponge cake dough (génoise)</t>
  </si>
  <si>
    <t>E5 Fruit compote, peach</t>
  </si>
  <si>
    <t>E6 Frankfurter sausage</t>
  </si>
  <si>
    <t>E3 Bud spices</t>
  </si>
  <si>
    <t>E4 Pistachios and similar-</t>
  </si>
  <si>
    <t>E4 Laminated doughs</t>
  </si>
  <si>
    <t>E5 Fruit compote, pear</t>
  </si>
  <si>
    <t>E6 Wiener sausage</t>
  </si>
  <si>
    <t>E4 Cloves buds and similar-</t>
  </si>
  <si>
    <t>E5 Pistachios</t>
  </si>
  <si>
    <t>E5 Strudel dough</t>
  </si>
  <si>
    <t>E5 Fruit compote, pineapple</t>
  </si>
  <si>
    <t>E5 Cooked bratwurst-type sausage</t>
  </si>
  <si>
    <t>E5 Cloves buds</t>
  </si>
  <si>
    <t>E4 Walnuts and similar-</t>
  </si>
  <si>
    <t>E4 Miscellaneous doughs</t>
  </si>
  <si>
    <t>E5 Fruit compote, sour cherry</t>
  </si>
  <si>
    <t>E6 Cervelat (swiss type)</t>
  </si>
  <si>
    <t>E4 Capers buds and similar-</t>
  </si>
  <si>
    <t>E5 Walnuts</t>
  </si>
  <si>
    <t>E5 Gingerbread dough</t>
  </si>
  <si>
    <t>E5 Fruit compote, mixed fruit</t>
  </si>
  <si>
    <t>E5 Capers buds</t>
  </si>
  <si>
    <t>E3 Oilseeds</t>
  </si>
  <si>
    <t>E3 Other processed fruit products (excluding beverages)</t>
  </si>
  <si>
    <t>E3 Bark spices</t>
  </si>
  <si>
    <t>E4 Linseeds and similar-</t>
  </si>
  <si>
    <t>E4 Citrus fruit peel</t>
  </si>
  <si>
    <t>E4 Cinnamon bark and similar-</t>
  </si>
  <si>
    <t>E5 Linseeds</t>
  </si>
  <si>
    <t>E4 Fruit or fruit-vegetable puree</t>
  </si>
  <si>
    <t>E5 Cinnamon bark</t>
  </si>
  <si>
    <t>E4 Peanuts and similar-</t>
  </si>
  <si>
    <t>E4 Candied fruits</t>
  </si>
  <si>
    <t>E3 Root and rhizome spices</t>
  </si>
  <si>
    <t>E5 Peanuts</t>
  </si>
  <si>
    <t>E5 Candied fruit, bananas</t>
  </si>
  <si>
    <t>E4 Ginger roots and similar-</t>
  </si>
  <si>
    <t>E4 Poppy seeds and similar-</t>
  </si>
  <si>
    <t>E5 Candied fruit, cherry</t>
  </si>
  <si>
    <t>E5 Ginger roots</t>
  </si>
  <si>
    <t>E5 Poppy seeds</t>
  </si>
  <si>
    <t>E4 Fermented fruit products</t>
  </si>
  <si>
    <t>E5 Wasabi roots</t>
  </si>
  <si>
    <t>E4 Sesame seeds and similar-</t>
  </si>
  <si>
    <t>E5 Olives, processed</t>
  </si>
  <si>
    <t>E4 Turmeric roots and similar-</t>
  </si>
  <si>
    <t>E5 Sesame seeds</t>
  </si>
  <si>
    <t>E6 Table olives ready for consumption</t>
  </si>
  <si>
    <t>E5 Turmeric roots</t>
  </si>
  <si>
    <t>E4 Sunflower seeds and similar-</t>
  </si>
  <si>
    <t>E4 Fruit in alcohol or spirits</t>
  </si>
  <si>
    <t>E3 Fruit spices</t>
  </si>
  <si>
    <t>E5 Sunflower seeds</t>
  </si>
  <si>
    <t>E4 Canned or jarred fruit</t>
  </si>
  <si>
    <t>E4 Allspice fruit and similar-</t>
  </si>
  <si>
    <t>E4 Soyabeans and similar-</t>
  </si>
  <si>
    <t>E5 Canned or jarred mandarin</t>
  </si>
  <si>
    <t>E5 Allspice fruit</t>
  </si>
  <si>
    <t>E4 Pumpkin seeds and similar-</t>
  </si>
  <si>
    <t>E5 Canned or jarred apple</t>
  </si>
  <si>
    <t>E4 Caraway fruit and similar-</t>
  </si>
  <si>
    <t>E5 Pumpkin seeds</t>
  </si>
  <si>
    <t>E5 Canned or jarred apricot</t>
  </si>
  <si>
    <t>E5 Caraway fruit</t>
  </si>
  <si>
    <t>E4 Other seeds (including elsewhere non-listed oilseeds and other seeds)</t>
  </si>
  <si>
    <t>E5 Canned or jarred plum</t>
  </si>
  <si>
    <t>E4 Juniper berry and similar-</t>
  </si>
  <si>
    <t>E5 Chia seeds</t>
  </si>
  <si>
    <t>E5 Canned or jarred sour cherry</t>
  </si>
  <si>
    <t>E5 Juniper berry</t>
  </si>
  <si>
    <t>E5 Canned or jarred peach</t>
  </si>
  <si>
    <t>E4 Peppercorn (black, green and white) and similar-</t>
  </si>
  <si>
    <t>E5 Canned or jarred pineapple</t>
  </si>
  <si>
    <t>E5 Peppercorn (black, green and white)</t>
  </si>
  <si>
    <t>E6 Green pepper</t>
  </si>
  <si>
    <t>E6 White pepper</t>
  </si>
  <si>
    <t>E6 Black pepper</t>
  </si>
  <si>
    <t>E4 Vanilla and similar-</t>
  </si>
  <si>
    <t>E5 Vanilla</t>
  </si>
  <si>
    <t>E4 Other fruit spices</t>
  </si>
  <si>
    <t>E5 Peppers, dried</t>
  </si>
  <si>
    <t>E6 Paprika powder</t>
  </si>
  <si>
    <t>Offal</t>
  </si>
  <si>
    <t>FatTissue</t>
  </si>
  <si>
    <t>SlaughtOther</t>
  </si>
  <si>
    <t>FoodAdd</t>
  </si>
  <si>
    <t>Proteins</t>
  </si>
  <si>
    <t>MilkPowder</t>
  </si>
  <si>
    <t>SoupsSalads</t>
  </si>
  <si>
    <t>Jugendliche (10 - 17 J.; Körpergewicht: 56,4 kg), n=574</t>
  </si>
  <si>
    <t>Kinder (6 - 9 J.; Körpergewicht: 30,9 kg ), n=128</t>
  </si>
  <si>
    <t>2-d-24-h-Recall (g/kg KG/Tag)</t>
  </si>
  <si>
    <t>Erwachsene (18 - 64 J.; Körpergewicht: 74,7 kg), n=2169</t>
  </si>
  <si>
    <t>Zuordnung Verzehrsdaten
Ebene 3</t>
  </si>
  <si>
    <t>Code</t>
  </si>
  <si>
    <t>Warengruppenname</t>
  </si>
  <si>
    <t>Ebene 1</t>
  </si>
  <si>
    <t>Ebene 2</t>
  </si>
  <si>
    <t>Ebene 3</t>
  </si>
  <si>
    <t>Warengruppencode</t>
  </si>
  <si>
    <t>95. Perzentil</t>
  </si>
  <si>
    <t>[14,095 ; 16,4685]</t>
  </si>
  <si>
    <t>[2,0079 ; 3,2891]</t>
  </si>
  <si>
    <t>[1,6171 ; 2,7947]</t>
  </si>
  <si>
    <t>[0 ; 0,011]</t>
  </si>
  <si>
    <t>[0 ; 0,2502]</t>
  </si>
  <si>
    <t>[0,4083 ; 0,8904]</t>
  </si>
  <si>
    <t>[0 ; 0,0298]</t>
  </si>
  <si>
    <t>[0 ; 1,2411]</t>
  </si>
  <si>
    <t>[1,2233 ; 2,1738]</t>
  </si>
  <si>
    <t>[0,7134 ; 1,3498]</t>
  </si>
  <si>
    <t>[0 ; 6e-04]</t>
  </si>
  <si>
    <t>[0 ; 0,0242]</t>
  </si>
  <si>
    <t>[0,1681 ; 0,2977]</t>
  </si>
  <si>
    <t>[0 ; 0,6319]</t>
  </si>
  <si>
    <t>[0 ; 0,0079]</t>
  </si>
  <si>
    <t>[0 ; 0,3304]</t>
  </si>
  <si>
    <t>[0,0123 ; 0,0835]</t>
  </si>
  <si>
    <t>[6,5634 ; 8,7839]</t>
  </si>
  <si>
    <t>[6,3888 ; 8,7839]</t>
  </si>
  <si>
    <t>[0,7218 ; 1,0431]</t>
  </si>
  <si>
    <t>[1,8236 ; 3,5658]</t>
  </si>
  <si>
    <t>[1,7656 ; 3,5658]</t>
  </si>
  <si>
    <t>[0 ; 0,937]</t>
  </si>
  <si>
    <t>[0,0239 ; 0,1416]</t>
  </si>
  <si>
    <t>[0 ; 0,7985]</t>
  </si>
  <si>
    <t>[0,0818 ; 0,2452]</t>
  </si>
  <si>
    <t>[0,5373 ; 1,019]</t>
  </si>
  <si>
    <t>[0,2276 ; 0,4762]</t>
  </si>
  <si>
    <t>[1,0171 ; 2,5101]</t>
  </si>
  <si>
    <t>[0,4516 ; 0,6962]</t>
  </si>
  <si>
    <t>[1,4465 ; 2,0929]</t>
  </si>
  <si>
    <t>Z0001.0002.0001.0007</t>
  </si>
  <si>
    <t>[1,6822 ; 2,3766]</t>
  </si>
  <si>
    <t>[4,4987 ; 7,2118]</t>
  </si>
  <si>
    <t>Z0001.0002.0001.0007.0001</t>
  </si>
  <si>
    <t>[3,7638 ; 7,2118]</t>
  </si>
  <si>
    <t>Z0001.0002.0001.0007.0001.0002</t>
  </si>
  <si>
    <t>[3,6965 ; 7,2118]</t>
  </si>
  <si>
    <t>Z0001.0002.0001.0007.0002</t>
  </si>
  <si>
    <t>[0 ; 2,0231]</t>
  </si>
  <si>
    <t>[0 ; 0,3444]</t>
  </si>
  <si>
    <t>[0,0084 ; 0,0674]</t>
  </si>
  <si>
    <t>[0 ; 0,6975]</t>
  </si>
  <si>
    <t>[0 ; 0,0038]</t>
  </si>
  <si>
    <t>[0 ; 0,0809]</t>
  </si>
  <si>
    <t>[0,1781 ; 0,4677]</t>
  </si>
  <si>
    <t>[0,0436 ; 0,0864]</t>
  </si>
  <si>
    <t>[3,4028 ; 5,4575]</t>
  </si>
  <si>
    <t>[2,6058 ; 4,8918]</t>
  </si>
  <si>
    <t>[0,8805 ; 1,3401]</t>
  </si>
  <si>
    <t>[2,4991 ; 4,8918]</t>
  </si>
  <si>
    <t>[1,2544 ; 2,5196]</t>
  </si>
  <si>
    <t>[0 ; 0,1671]</t>
  </si>
  <si>
    <t>[0,0415 ; 0,2058]</t>
  </si>
  <si>
    <t>[0 ; 2,0769]</t>
  </si>
  <si>
    <t>[1,6118 ; 2,4874]</t>
  </si>
  <si>
    <t>[0,3243 ; 0,6039]</t>
  </si>
  <si>
    <t>[0 ; 0,0109]</t>
  </si>
  <si>
    <t>[0 ; 0,2182]</t>
  </si>
  <si>
    <t>[4,4327 ; 8,1177]</t>
  </si>
  <si>
    <t>[0,3447 ; 0,9259]</t>
  </si>
  <si>
    <t>[0,0325 ; 0,0949]</t>
  </si>
  <si>
    <t>[0,2118 ; 0,5994]</t>
  </si>
  <si>
    <t>[0 ; 0,2156]</t>
  </si>
  <si>
    <t>[0 ; 0,51]</t>
  </si>
  <si>
    <t>[0 ; 0,3273]</t>
  </si>
  <si>
    <t>[0 ; 0,8831]</t>
  </si>
  <si>
    <t>[0 ; 0,8504]</t>
  </si>
  <si>
    <t>[0 ; 0,0077]</t>
  </si>
  <si>
    <t>[0 ; 0,3219]</t>
  </si>
  <si>
    <t>[2,54 ; 4,9365]</t>
  </si>
  <si>
    <t>[0,1554 ; 0,3931]</t>
  </si>
  <si>
    <t>[0,9575 ; 2,3482]</t>
  </si>
  <si>
    <t>[0 ; 1,1558]</t>
  </si>
  <si>
    <t>[0 ; 1,0207]</t>
  </si>
  <si>
    <t>[0 ; 2,1337]</t>
  </si>
  <si>
    <t>[0 ; 1,7171]</t>
  </si>
  <si>
    <t>[0 ; 0,0516]</t>
  </si>
  <si>
    <t>[0 ; 2,1463]</t>
  </si>
  <si>
    <t>[0 ; 1,6564]</t>
  </si>
  <si>
    <t>[0 ; 1,8253]</t>
  </si>
  <si>
    <t>[0,2251 ; 0,5581]</t>
  </si>
  <si>
    <t>[1,2474 ; 3,0053]</t>
  </si>
  <si>
    <t>[0 ; 2,1667]</t>
  </si>
  <si>
    <t>[0 ; 1,7238]</t>
  </si>
  <si>
    <t>[0 ; 1,9239]</t>
  </si>
  <si>
    <t>[1,7525 ; 5,3859]</t>
  </si>
  <si>
    <t>[0,0573 ; 0,2382]</t>
  </si>
  <si>
    <t>[0 ; 1,159]</t>
  </si>
  <si>
    <t>[0,0556 ; 0,1829]</t>
  </si>
  <si>
    <t>[0 ; 1,2615]</t>
  </si>
  <si>
    <t>[0 ; 1,3231]</t>
  </si>
  <si>
    <t>[0 ; 0,0258]</t>
  </si>
  <si>
    <t>[0 ; 1,0727]</t>
  </si>
  <si>
    <t>[0,1663 ; 0,504]</t>
  </si>
  <si>
    <t>[0,8929 ; 4,2015]</t>
  </si>
  <si>
    <t>[0,0823 ; 0,2357]</t>
  </si>
  <si>
    <t>[0,5203 ; 1,6761]</t>
  </si>
  <si>
    <t>[0 ; 2,1829]</t>
  </si>
  <si>
    <t>[0,0176 ; 0,151]</t>
  </si>
  <si>
    <t>[0,0298 ; 1,9941]</t>
  </si>
  <si>
    <t>[0,0068 ; 0,0589]</t>
  </si>
  <si>
    <t>[0 ; 0,856]</t>
  </si>
  <si>
    <t>[0 ; 0,067]</t>
  </si>
  <si>
    <t>[0 ; 2,7871]</t>
  </si>
  <si>
    <t>[0 ; 0,0886]</t>
  </si>
  <si>
    <t>[0 ; 1,9298]</t>
  </si>
  <si>
    <t>[0,9249 ; 2,5313]</t>
  </si>
  <si>
    <t>[0,086 ; 0,3356]</t>
  </si>
  <si>
    <t>[0 ; 2,5313]</t>
  </si>
  <si>
    <t>[0,0016 ; 0,0146]</t>
  </si>
  <si>
    <t>[0 ; 0,2511]</t>
  </si>
  <si>
    <t>[6e-04 ; 0,0916]</t>
  </si>
  <si>
    <t>[0 ; 1,332]</t>
  </si>
  <si>
    <t>[0,0021 ; 0,0245]</t>
  </si>
  <si>
    <t>[0 ; 0,3605]</t>
  </si>
  <si>
    <t>[1,5946 ; 2,4041]</t>
  </si>
  <si>
    <t>[0 ; 0,2996]</t>
  </si>
  <si>
    <t>[0,003 ; 0,0579]</t>
  </si>
  <si>
    <t>[0 ; 0,7059]</t>
  </si>
  <si>
    <t>[0,5958 ; 0,9628]</t>
  </si>
  <si>
    <t>[0,0134 ; 0,0684]</t>
  </si>
  <si>
    <t>[0 ; 0,6053]</t>
  </si>
  <si>
    <t>[1,48 ; 2,156]</t>
  </si>
  <si>
    <t>[0,2983 ; 0,5431]</t>
  </si>
  <si>
    <t>[1,3104 ; 2,156]</t>
  </si>
  <si>
    <t>[0,5512 ; 1,5309]</t>
  </si>
  <si>
    <t>[0,991 ; 1,9544]</t>
  </si>
  <si>
    <t>[0 ; 0,5693]</t>
  </si>
  <si>
    <t>[0 ; 0,4737]</t>
  </si>
  <si>
    <t>[0,0344 ; 0,1116]</t>
  </si>
  <si>
    <t>[0,1724 ; 0,5968]</t>
  </si>
  <si>
    <t>[2,0642 ; 2,7131]</t>
  </si>
  <si>
    <t>[4,7033 ; 7,2438]</t>
  </si>
  <si>
    <t>[1,355 ; 2,2382]</t>
  </si>
  <si>
    <t>[0,5541 ; 1,3393]</t>
  </si>
  <si>
    <t>[0,0054 ; 0,0526]</t>
  </si>
  <si>
    <t>[0 ; 0,7085]</t>
  </si>
  <si>
    <t>[0,0571 ; 0,1779]</t>
  </si>
  <si>
    <t>[0,3523 ; 0,5547]</t>
  </si>
  <si>
    <t>[0,0032 ; 0,5507]</t>
  </si>
  <si>
    <t>[0 ; 0,4467]</t>
  </si>
  <si>
    <t>[0,0077 ; 0,0405]</t>
  </si>
  <si>
    <t>[0 ; 0,3044]</t>
  </si>
  <si>
    <t>[0 ; 0,2504]</t>
  </si>
  <si>
    <t>[0 ; 1,5467]</t>
  </si>
  <si>
    <t>[0,0505 ; 0,2064]</t>
  </si>
  <si>
    <t>[0 ; 0,1005]</t>
  </si>
  <si>
    <t>[0,0017 ; 0,0111]</t>
  </si>
  <si>
    <t>Z0002.0001.0008</t>
  </si>
  <si>
    <t>[0 ; 1,309]</t>
  </si>
  <si>
    <t>Z0002.0001.0008.0002</t>
  </si>
  <si>
    <t>[0,0241 ; 0,1242]</t>
  </si>
  <si>
    <t>Z0002.0001.0008.0002.0003</t>
  </si>
  <si>
    <t>[0 ; 0,0196]</t>
  </si>
  <si>
    <t>[0 ; 0,8151]</t>
  </si>
  <si>
    <t>Z0002.0001.0008.0002.0005</t>
  </si>
  <si>
    <t>[0 ; 1,3318]</t>
  </si>
  <si>
    <t>Z0002.0001.0009</t>
  </si>
  <si>
    <t>[0 ; 0,255]</t>
  </si>
  <si>
    <t>Z0002.0001.0009.0001</t>
  </si>
  <si>
    <t>[0,0036 ; 0,0211]</t>
  </si>
  <si>
    <t>[4e-04 ; 0,0053]</t>
  </si>
  <si>
    <t>[0 ; 0,0875]</t>
  </si>
  <si>
    <t>[4e-04 ; 0,0057]</t>
  </si>
  <si>
    <t>[0 ; 0,6983]</t>
  </si>
  <si>
    <t>[0 ; 0,7478]</t>
  </si>
  <si>
    <t>[0,0125 ; 0,0755]</t>
  </si>
  <si>
    <t>[0 ; 0,3531]</t>
  </si>
  <si>
    <t>[0,0035 ; 0,0392]</t>
  </si>
  <si>
    <t>[0,2994 ; 1,2857]</t>
  </si>
  <si>
    <t>[0 ; 0,014]</t>
  </si>
  <si>
    <t>[0 ; 0,5807]</t>
  </si>
  <si>
    <t>[0,0012 ; 0,0068]</t>
  </si>
  <si>
    <t>[0 ; 0,0427]</t>
  </si>
  <si>
    <t>[0 ; 0,2547]</t>
  </si>
  <si>
    <t>[0,0099 ; 0,0357]</t>
  </si>
  <si>
    <t>[0 ; 0,175]</t>
  </si>
  <si>
    <t>[8e-04 ; 0,0106]</t>
  </si>
  <si>
    <t>[0,2625 ; 1,1938]</t>
  </si>
  <si>
    <t>[0,0444 ; 0,1505]</t>
  </si>
  <si>
    <t>[0,5672 ; 0,9194]</t>
  </si>
  <si>
    <t>[0,0095 ; 0,0287]</t>
  </si>
  <si>
    <t>[0,0024 ; 0,0047]</t>
  </si>
  <si>
    <t>[0,0095 ; 0,0207]</t>
  </si>
  <si>
    <t>[0,5451 ; 0,9151]</t>
  </si>
  <si>
    <t>[0 ; 0,0012]</t>
  </si>
  <si>
    <t>[0 ; 0,0279]</t>
  </si>
  <si>
    <t>[0 ; 0,0481]</t>
  </si>
  <si>
    <t>[2e-04 ; 0,0032]</t>
  </si>
  <si>
    <t>[0 ; 0,013]</t>
  </si>
  <si>
    <t>[0 ; 0,5399]</t>
  </si>
  <si>
    <t>[2,0512 ; 3,8046]</t>
  </si>
  <si>
    <t>[1,3028 ; 2,4312]</t>
  </si>
  <si>
    <t>[0,2079 ; 0,4099]</t>
  </si>
  <si>
    <t>[0,9713 ; 2,0719]</t>
  </si>
  <si>
    <t>[0 ; 0,0095]</t>
  </si>
  <si>
    <t>[0 ; 0,3965]</t>
  </si>
  <si>
    <t>[0,0905 ; 0,2135]</t>
  </si>
  <si>
    <t>[0,5369 ; 1,2997]</t>
  </si>
  <si>
    <t>[1,0347 ; 2,9516]</t>
  </si>
  <si>
    <t>[0,6716 ; 1,6715]</t>
  </si>
  <si>
    <t>[0 ; 0,815]</t>
  </si>
  <si>
    <t>[0,0374 ; 0,2102]</t>
  </si>
  <si>
    <t>[0 ; 1,2456]</t>
  </si>
  <si>
    <t>[0 ; 0,119]</t>
  </si>
  <si>
    <t>[0 ; 2,5799]</t>
  </si>
  <si>
    <t>[0 ; 0,922]</t>
  </si>
  <si>
    <t>[0 ; 0,0753]</t>
  </si>
  <si>
    <t>[0 ; 3,1332]</t>
  </si>
  <si>
    <t>[0 ; 0,0962]</t>
  </si>
  <si>
    <t>[0 ; 2,0581]</t>
  </si>
  <si>
    <t>[1,1393 ; 2,5911]</t>
  </si>
  <si>
    <t>[0 ; 1,373]</t>
  </si>
  <si>
    <t>[0,0086 ; 0,0846]</t>
  </si>
  <si>
    <t>[0,8846 ; 2,259]</t>
  </si>
  <si>
    <t>[0,2296 ; 0,4213]</t>
  </si>
  <si>
    <t>[0,2996 ; 0,441]</t>
  </si>
  <si>
    <t>[0,0622 ; 0,1085]</t>
  </si>
  <si>
    <t>[0,0415 ; 0,1298]</t>
  </si>
  <si>
    <t>[0,0087 ; 0,0274]</t>
  </si>
  <si>
    <t>[0 ; 0,2196]</t>
  </si>
  <si>
    <t>[0 ; 0,5526]</t>
  </si>
  <si>
    <t>[0,0157 ; 0,063]</t>
  </si>
  <si>
    <t>[0,0011 ; 0,0096]</t>
  </si>
  <si>
    <t>[0 ; 0,1355]</t>
  </si>
  <si>
    <t>[0,0547 ; 0,0893]</t>
  </si>
  <si>
    <t>[0 ; 2e-04]</t>
  </si>
  <si>
    <t>[0 ; 0,0064]</t>
  </si>
  <si>
    <t>[0,0075 ; 0,0139]</t>
  </si>
  <si>
    <t>[0,0348 ; 0,0605]</t>
  </si>
  <si>
    <t>[3e-04 ; 0,0016]</t>
  </si>
  <si>
    <t>[0 ; 0,0147]</t>
  </si>
  <si>
    <t>[0,0047 ; 0,0082]</t>
  </si>
  <si>
    <t>[0,0224 ; 0,0322]</t>
  </si>
  <si>
    <t>[0 ; 0,0013]</t>
  </si>
  <si>
    <t>[0 ; 0,0153]</t>
  </si>
  <si>
    <t>[0 ; 0,0239]</t>
  </si>
  <si>
    <t>[0 ; 1e-04]</t>
  </si>
  <si>
    <t>[0 ; 0,0037]</t>
  </si>
  <si>
    <t>[9e-04 ; 0,0027]</t>
  </si>
  <si>
    <t>[0,0074 ; 0,0176]</t>
  </si>
  <si>
    <t>[0 ; 0,0085]</t>
  </si>
  <si>
    <t>[0,4871 ; 0,9143]</t>
  </si>
  <si>
    <t>[0,1203 ; 0,2071]</t>
  </si>
  <si>
    <t>[0,469 ; 0,9143]</t>
  </si>
  <si>
    <t>[0,005 ; 0,0545]</t>
  </si>
  <si>
    <t>[0 ; 0,9966]</t>
  </si>
  <si>
    <t>[0,2281 ; 0,3953]</t>
  </si>
  <si>
    <t>[0 ; 0,0149]</t>
  </si>
  <si>
    <t>[0 ; 0,6214]</t>
  </si>
  <si>
    <t>[0 ; 0,0482]</t>
  </si>
  <si>
    <t>[0 ; 1,0757]</t>
  </si>
  <si>
    <t>[0 ; 0,0058]</t>
  </si>
  <si>
    <t>[0 ; 0,5638]</t>
  </si>
  <si>
    <t>[0 ; 0,0273]</t>
  </si>
  <si>
    <t>[0 ; 0,5357]</t>
  </si>
  <si>
    <t>[0,0157 ; 0,0642]</t>
  </si>
  <si>
    <t>[0,8217 ; 1,3165]</t>
  </si>
  <si>
    <t>[2,6047 ; 4,0185]</t>
  </si>
  <si>
    <t>[0,8146 ; 1,3204]</t>
  </si>
  <si>
    <t>[0,1296 ; 0,2442]</t>
  </si>
  <si>
    <t>[0,4964 ; 1,1094]</t>
  </si>
  <si>
    <t>[0,2927 ; 0,8665]</t>
  </si>
  <si>
    <t>[0,0508 ; 0,1347]</t>
  </si>
  <si>
    <t>[0 ; 0,0063]</t>
  </si>
  <si>
    <t>[0 ; 0,2602]</t>
  </si>
  <si>
    <t>[0,2453 ; 0,7514]</t>
  </si>
  <si>
    <t>[0,0864 ; 0,5537]</t>
  </si>
  <si>
    <t>[0 ; 0,0033]</t>
  </si>
  <si>
    <t>[0 ; 0,0723]</t>
  </si>
  <si>
    <t>[0 ; 7e-04]</t>
  </si>
  <si>
    <t>[0 ; 0,0287]</t>
  </si>
  <si>
    <t>[0 ; 0,002]</t>
  </si>
  <si>
    <t>[0 ; 0,0836]</t>
  </si>
  <si>
    <t>[0,0036 ; 0,0439]</t>
  </si>
  <si>
    <t>[0 ; 0,3048]</t>
  </si>
  <si>
    <t>[2e-04 ; 0,0132]</t>
  </si>
  <si>
    <t>[0 ; 0,2324]</t>
  </si>
  <si>
    <t>[0 ; 0,0168]</t>
  </si>
  <si>
    <t>[0 ; 0,6993]</t>
  </si>
  <si>
    <t>[4e-04 ; 0,0424]</t>
  </si>
  <si>
    <t>[0 ; 0,5004]</t>
  </si>
  <si>
    <t>[0 ; 0,4007]</t>
  </si>
  <si>
    <t>[0 ; 0,0648]</t>
  </si>
  <si>
    <t>[0 ; 1,3542]</t>
  </si>
  <si>
    <t>[0,0026 ; 0,0246]</t>
  </si>
  <si>
    <t>[0 ; 0,4091]</t>
  </si>
  <si>
    <t>[0 ; 0,1791]</t>
  </si>
  <si>
    <t>[0,0369 ; 0,0807]</t>
  </si>
  <si>
    <t>[0,0049 ; 0,0077]</t>
  </si>
  <si>
    <t>[0,0174 ; 0,0275]</t>
  </si>
  <si>
    <t>[0,0012 ; 0,0024]</t>
  </si>
  <si>
    <t>[0,007 ; 0,0126]</t>
  </si>
  <si>
    <t>[1e-04 ; 3e-04]</t>
  </si>
  <si>
    <t>[4e-04 ; 0,0021]</t>
  </si>
  <si>
    <t>[0,0028 ; 0,0047]</t>
  </si>
  <si>
    <t>[0,0119 ; 0,0164]</t>
  </si>
  <si>
    <t>[2e-04 ; 5e-04]</t>
  </si>
  <si>
    <t>[0 ; 0,0035]</t>
  </si>
  <si>
    <t>[2e-04 ; 8e-04]</t>
  </si>
  <si>
    <t>[4e-04 ; 7e-04]</t>
  </si>
  <si>
    <t>[0,0013 ; 0,0036]</t>
  </si>
  <si>
    <t>[0 ; 3e-04]</t>
  </si>
  <si>
    <t>[0 ; 0,0039]</t>
  </si>
  <si>
    <t>[0 ; 0,0014]</t>
  </si>
  <si>
    <t>[0 ; 4e-04]</t>
  </si>
  <si>
    <t>[2e-04 ; 4e-04]</t>
  </si>
  <si>
    <t>[0,001 ; 0,0016]</t>
  </si>
  <si>
    <t>[0 ; 0,003]</t>
  </si>
  <si>
    <t>[1e-04 ; 4e-04]</t>
  </si>
  <si>
    <t>[0 ; 0,0028]</t>
  </si>
  <si>
    <t>[0 ; 0,0055]</t>
  </si>
  <si>
    <t>[0 ; 0,2298]</t>
  </si>
  <si>
    <t>[6e-04 ; 0,0042]</t>
  </si>
  <si>
    <t>[0,0036 ; 0,0093]</t>
  </si>
  <si>
    <t>[7e-04 ; 0,0041]</t>
  </si>
  <si>
    <t>[0 ; 0]</t>
  </si>
  <si>
    <t>[0,0197 ; 0,0481]</t>
  </si>
  <si>
    <t>[2e-04 ; 6e-04]</t>
  </si>
  <si>
    <t>[4e-04 ; 0,0036]</t>
  </si>
  <si>
    <t>[3e-04 ; 0,0139]</t>
  </si>
  <si>
    <t>[4e-04 ; 0,0022]</t>
  </si>
  <si>
    <t>[0,0029 ; 0,0041]</t>
  </si>
  <si>
    <t>[0,0081 ; 0,0114]</t>
  </si>
  <si>
    <t>[4e-04 ; 0,001]</t>
  </si>
  <si>
    <t>[3e-04 ; 0,0059]</t>
  </si>
  <si>
    <t>[0,0073 ; 0,0107]</t>
  </si>
  <si>
    <t>[0,0022 ; 0,0062]</t>
  </si>
  <si>
    <t>[0,0068 ; 0,0329]</t>
  </si>
  <si>
    <t>[0,0065 ; 0,0329]</t>
  </si>
  <si>
    <t>[0 ; 0,1606]</t>
  </si>
  <si>
    <t>[2,6228 ; 3,6562]</t>
  </si>
  <si>
    <t>[7,555 ; 9,7441]</t>
  </si>
  <si>
    <t>[7,2246 ; 9,6695]</t>
  </si>
  <si>
    <t>[1,003 ; 2,105]</t>
  </si>
  <si>
    <t>[0 ; 0,0136]</t>
  </si>
  <si>
    <t>[0 ; 0,5655]</t>
  </si>
  <si>
    <t>[0,0715 ; 0,2094]</t>
  </si>
  <si>
    <t>[0,3433 ; 1,697]</t>
  </si>
  <si>
    <t>[0 ; 0,2644]</t>
  </si>
  <si>
    <t>[0,0885 ; 0,2287]</t>
  </si>
  <si>
    <t>[0,585 ; 1,423]</t>
  </si>
  <si>
    <t>[0,5161 ; 1,3901]</t>
  </si>
  <si>
    <t>[0 ; 1,2505]</t>
  </si>
  <si>
    <t>[3,426 ; 6,744]</t>
  </si>
  <si>
    <t>[1,1043 ; 1,6953]</t>
  </si>
  <si>
    <t>[3,3929 ; 5,5323]</t>
  </si>
  <si>
    <t>[0,0341 ; 0,168]</t>
  </si>
  <si>
    <t>[0 ; 1,6467]</t>
  </si>
  <si>
    <t>[0 ; 3,6933]</t>
  </si>
  <si>
    <t>[0,0616 ; 0,4288]</t>
  </si>
  <si>
    <t>[0 ; 3,2286]</t>
  </si>
  <si>
    <t>[0,0085 ; 0,0761]</t>
  </si>
  <si>
    <t>[0 ; 0,6945]</t>
  </si>
  <si>
    <t>[0 ; 0,0301]</t>
  </si>
  <si>
    <t>[0 ; 1,2512]</t>
  </si>
  <si>
    <t>[0,6328 ; 1,716]</t>
  </si>
  <si>
    <t>[0,0351 ; 0,1446]</t>
  </si>
  <si>
    <t>[0 ; 1,3693]</t>
  </si>
  <si>
    <t>[0,05 ; 0,1869]</t>
  </si>
  <si>
    <t>[0,0883 ; 1,1651]</t>
  </si>
  <si>
    <t>[0 ; 0,0206]</t>
  </si>
  <si>
    <t>[0 ; 0,4592]</t>
  </si>
  <si>
    <t>[0 ; 0,0205]</t>
  </si>
  <si>
    <t>[0 ; 0,0189]</t>
  </si>
  <si>
    <t>[0 ; 0,32]</t>
  </si>
  <si>
    <t>[0 ; 0,2665]</t>
  </si>
  <si>
    <t>[0 ; 0,0091]</t>
  </si>
  <si>
    <t>[0 ; 0,3781]</t>
  </si>
  <si>
    <t>[0 ; 0,8492]</t>
  </si>
  <si>
    <t>[0 ; 0,039]</t>
  </si>
  <si>
    <t>[2,5517 ; 4,6406]</t>
  </si>
  <si>
    <t>[0 ; 0,0522]</t>
  </si>
  <si>
    <t>[0,5255 ; 0,9938]</t>
  </si>
  <si>
    <t>[2,3867 ; 4,6406]</t>
  </si>
  <si>
    <t>[0 ; 0,0512]</t>
  </si>
  <si>
    <t>[0 ; 2,1299]</t>
  </si>
  <si>
    <t>[0 ; 0,0294]</t>
  </si>
  <si>
    <t>[0 ; 1,2224]</t>
  </si>
  <si>
    <t>[0 ; 0,034]</t>
  </si>
  <si>
    <t>[0 ; 1,4138]</t>
  </si>
  <si>
    <t>[0,5005 ; 0,9055]</t>
  </si>
  <si>
    <t>[0,0744 ; 0,2852]</t>
  </si>
  <si>
    <t>[0,0128 ; 0,0408]</t>
  </si>
  <si>
    <t>[0,0563 ; 0,2526]</t>
  </si>
  <si>
    <t>[0,4493 ; 0,9055]</t>
  </si>
  <si>
    <t>[0,0997 ; 0,1869]</t>
  </si>
  <si>
    <t>[0 ; 0,5112]</t>
  </si>
  <si>
    <t>[0 ; 0,0219]</t>
  </si>
  <si>
    <t>[0 ; 0,5016]</t>
  </si>
  <si>
    <t>[0 ; 0,0051]</t>
  </si>
  <si>
    <t>[0 ; 0,213]</t>
  </si>
  <si>
    <t>[0 ; 0,3099]</t>
  </si>
  <si>
    <t>[0 ; 0,444]</t>
  </si>
  <si>
    <t>[0 ; 8e-04]</t>
  </si>
  <si>
    <t>[0 ; 0,033]</t>
  </si>
  <si>
    <t>[0,002 ; 0,0317]</t>
  </si>
  <si>
    <t>[3e-04 ; 0,0013]</t>
  </si>
  <si>
    <t>[0,001 ; 0,0218]</t>
  </si>
  <si>
    <t>[0 ; 0,0508]</t>
  </si>
  <si>
    <t>[2,5691 ; 3,2072]</t>
  </si>
  <si>
    <t>[5,0293 ; 6,9787]</t>
  </si>
  <si>
    <t>[3,222 ; 4,819]</t>
  </si>
  <si>
    <t>[2,6333 ; 4,2169]</t>
  </si>
  <si>
    <t>[0,2707 ; 0,5251]</t>
  </si>
  <si>
    <t>[1,2755 ; 2,4899]</t>
  </si>
  <si>
    <t>[0,2206 ; 0,4132]</t>
  </si>
  <si>
    <t>[1,1675 ; 1,8123]</t>
  </si>
  <si>
    <t>[0,9517 ; 1,544]</t>
  </si>
  <si>
    <t>[0,134 ; 0,3735]</t>
  </si>
  <si>
    <t>[0,9203 ; 2,2364]</t>
  </si>
  <si>
    <t>[0 ; 0,1087]</t>
  </si>
  <si>
    <t>[0 ; 2,1853]</t>
  </si>
  <si>
    <t>[1,308 ; 2,9195]</t>
  </si>
  <si>
    <t>[0,313 ; 0,6083]</t>
  </si>
  <si>
    <t>[1,2537 ; 2,7009]</t>
  </si>
  <si>
    <t>[0 ; 1,1405]</t>
  </si>
  <si>
    <t>[0 ; 0,568]</t>
  </si>
  <si>
    <t>[0 ; 0,206]</t>
  </si>
  <si>
    <t>[0,0066 ; 0,0418]</t>
  </si>
  <si>
    <t>[0 ; 0,1776]</t>
  </si>
  <si>
    <t>[0 ; 0,0186]</t>
  </si>
  <si>
    <t>[0 ; 0,7735]</t>
  </si>
  <si>
    <t>[0 ; 1,0673]</t>
  </si>
  <si>
    <t>[0,0513 ; 0,1763]</t>
  </si>
  <si>
    <t>[0,9262 ; 2,435]</t>
  </si>
  <si>
    <t>[0,7551 ; 2,0414]</t>
  </si>
  <si>
    <t>[0,1781 ; 0,3367]</t>
  </si>
  <si>
    <t>[0,3643 ; 0,8539]</t>
  </si>
  <si>
    <t>[0 ; 0,631]</t>
  </si>
  <si>
    <t>[0,2802 ; 0,7334]</t>
  </si>
  <si>
    <t>[0,6364 ; 1,2073]</t>
  </si>
  <si>
    <t>[0,0897 ; 0,2203]</t>
  </si>
  <si>
    <t>[0,5626 ; 1,2073]</t>
  </si>
  <si>
    <t>[0,0239 ; 0,073]</t>
  </si>
  <si>
    <t>[0 ; 0,5392]</t>
  </si>
  <si>
    <t>[1,7577 ; 2,915]</t>
  </si>
  <si>
    <t>[0 ; 0,9512]</t>
  </si>
  <si>
    <t>[0,0316 ; 0,1238]</t>
  </si>
  <si>
    <t>[1,4611 ; 2,2747]</t>
  </si>
  <si>
    <t>[0,0516 ; 0,1607]</t>
  </si>
  <si>
    <t>[0,2819 ; 0,9063]</t>
  </si>
  <si>
    <t>[0 ; 0,4758]</t>
  </si>
  <si>
    <t>[0,1439 ; 0,2498]</t>
  </si>
  <si>
    <t>[0,5826 ; 1,0176]</t>
  </si>
  <si>
    <t>[0,486 ; 0,7133]</t>
  </si>
  <si>
    <t>[0 ; 0,5875]</t>
  </si>
  <si>
    <t>[0,0024 ; 0,0674]</t>
  </si>
  <si>
    <t>[0 ; 0,8818]</t>
  </si>
  <si>
    <t>[0 ; 0,0182]</t>
  </si>
  <si>
    <t>[0 ; 0,4286]</t>
  </si>
  <si>
    <t>[0 ; 0,0361]</t>
  </si>
  <si>
    <t>[0 ; 1,5008]</t>
  </si>
  <si>
    <t>[0,2433 ; 0,4694]</t>
  </si>
  <si>
    <t>[0,9739 ; 2,2747]</t>
  </si>
  <si>
    <t>[0,2713 ; 1,1469]</t>
  </si>
  <si>
    <t>[0 ; 1,0384]</t>
  </si>
  <si>
    <t>[0,7812 ; 1,46]</t>
  </si>
  <si>
    <t>[0 ; 0,2474]</t>
  </si>
  <si>
    <t>[0 ; 0,4915]</t>
  </si>
  <si>
    <t>[0,4384 ; 0,8041]</t>
  </si>
  <si>
    <t>[2,2424 ; 3,6038]</t>
  </si>
  <si>
    <t>[0 ; 2,1034]</t>
  </si>
  <si>
    <t>[0 ; 0,0925]</t>
  </si>
  <si>
    <t>[0 ; 1,3165]</t>
  </si>
  <si>
    <t>[0 ; 0,0969]</t>
  </si>
  <si>
    <t>[0 ; 2,0794]</t>
  </si>
  <si>
    <t>[0,0592 ; 0,2738]</t>
  </si>
  <si>
    <t>[0 ; 2,1595]</t>
  </si>
  <si>
    <t>[0 ; 1,2797]</t>
  </si>
  <si>
    <t>[0 ; 0,0484]</t>
  </si>
  <si>
    <t>[0 ; 2,0158]</t>
  </si>
  <si>
    <t>[0 ; 0,0312]</t>
  </si>
  <si>
    <t>[0 ; 1,2986]</t>
  </si>
  <si>
    <t>[0 ; 0,0053]</t>
  </si>
  <si>
    <t>[0 ; 0,2221]</t>
  </si>
  <si>
    <t>[0 ; 0,0952]</t>
  </si>
  <si>
    <t>[0 ; 1,8961]</t>
  </si>
  <si>
    <t>[0 ; 0,1557]</t>
  </si>
  <si>
    <t>Z0007.0001.0003.0006.0001</t>
  </si>
  <si>
    <t>Tuna and bonito (generic)</t>
  </si>
  <si>
    <t>Z0007.0001.0003.0006.0001.0002</t>
  </si>
  <si>
    <t>[0 ; 0,015]</t>
  </si>
  <si>
    <t>[0 ; 0,6246]</t>
  </si>
  <si>
    <t>[0 ; 0,026]</t>
  </si>
  <si>
    <t>[0 ; 0,564]</t>
  </si>
  <si>
    <t>[0 ; 0,0263]</t>
  </si>
  <si>
    <t>[0 ; 2,4007]</t>
  </si>
  <si>
    <t>[0 ; 1,2495]</t>
  </si>
  <si>
    <t>[0 ; 0,0126]</t>
  </si>
  <si>
    <t>[0 ; 0,5229]</t>
  </si>
  <si>
    <t>[9,1667 ; 11,6009]</t>
  </si>
  <si>
    <t>[18,4779 ; 26,4447]</t>
  </si>
  <si>
    <t>[14,8842 ; 22,6334]</t>
  </si>
  <si>
    <t>[13,4716 ; 19,2078]</t>
  </si>
  <si>
    <t>[12,0453 ; 16,4942]</t>
  </si>
  <si>
    <t>[11,0768 ; 16,4942]</t>
  </si>
  <si>
    <t>[0 ; 4,6794]</t>
  </si>
  <si>
    <t>[0 ; 2,9924]</t>
  </si>
  <si>
    <t>[5,6696 ; 12,7006]</t>
  </si>
  <si>
    <t>[0,4705 ; 0,8793]</t>
  </si>
  <si>
    <t>[2,7611 ; 7,7777]</t>
  </si>
  <si>
    <t>[0 ; 0,2406]</t>
  </si>
  <si>
    <t>[0 ; 10,0154]</t>
  </si>
  <si>
    <t>[3,0916 ; 6,2208]</t>
  </si>
  <si>
    <t>[3,0916 ; 5,9825]</t>
  </si>
  <si>
    <t>[2,8669 ; 5,1642]</t>
  </si>
  <si>
    <t>[1,5518 ; 3,0677]</t>
  </si>
  <si>
    <t>[0,0557 ; 2,9177]</t>
  </si>
  <si>
    <t>[0 ; 0,0181]</t>
  </si>
  <si>
    <t>[0 ; 0,7549]</t>
  </si>
  <si>
    <t>[0,1592 ; 0,6239]</t>
  </si>
  <si>
    <t>[0,1505 ; 0,6239]</t>
  </si>
  <si>
    <t>[0 ; 0,1075]</t>
  </si>
  <si>
    <t>[0 ; 4,4748]</t>
  </si>
  <si>
    <t>[2,0558 ; 2,6121]</t>
  </si>
  <si>
    <t>[0,2009 ; 0,361]</t>
  </si>
  <si>
    <t>[0,81 ; 1,6445]</t>
  </si>
  <si>
    <t>[0 ; 0,4512]</t>
  </si>
  <si>
    <t>[0 ; 0,0299]</t>
  </si>
  <si>
    <t>[0 ; 0,6596]</t>
  </si>
  <si>
    <t>[0,4374 ; 1,2472]</t>
  </si>
  <si>
    <t>[0 ; 0,855]</t>
  </si>
  <si>
    <t>[0 ; 0,6382]</t>
  </si>
  <si>
    <t>Z0008.0004.0001.0009</t>
  </si>
  <si>
    <t>[0,2702 ; 0,5764]</t>
  </si>
  <si>
    <t>[0,003 ; 0,0477]</t>
  </si>
  <si>
    <t>[0 ; 0,8154]</t>
  </si>
  <si>
    <t>[0,2826 ; 0,4518]</t>
  </si>
  <si>
    <t>[0,9991 ; 1,7885]</t>
  </si>
  <si>
    <t>[0 ; 0,4282]</t>
  </si>
  <si>
    <t>[0 ; 0,0134]</t>
  </si>
  <si>
    <t>[0 ; 0,5597]</t>
  </si>
  <si>
    <t>[0 ; 0,3375]</t>
  </si>
  <si>
    <t>[0,9633 ; 1,7885]</t>
  </si>
  <si>
    <t>[0,574 ; 1,1934]</t>
  </si>
  <si>
    <t>[0 ; 1,157]</t>
  </si>
  <si>
    <t>[0 ; 0,6255]</t>
  </si>
  <si>
    <t>[0,1603 ; 0,8008]</t>
  </si>
  <si>
    <t>[0 ; 0,0078]</t>
  </si>
  <si>
    <t>[0 ; 0,3252]</t>
  </si>
  <si>
    <t>[0,2299 ; 0,7637]</t>
  </si>
  <si>
    <t>[0,3503 ; 0,6528]</t>
  </si>
  <si>
    <t>[0 ; 0,8319]</t>
  </si>
  <si>
    <t>[0,1779 ; 0,3425]</t>
  </si>
  <si>
    <t>[0,7519 ; 1,7563]</t>
  </si>
  <si>
    <t>[0,7144 ; 1,7563]</t>
  </si>
  <si>
    <t>[0 ; 0,648]</t>
  </si>
  <si>
    <t>[0 ; 1,5806]</t>
  </si>
  <si>
    <t>[0,1998 ; 0,4986]</t>
  </si>
  <si>
    <t>[0,9996 ; 2,5055]</t>
  </si>
  <si>
    <t>[0,8594 ; 2,1792]</t>
  </si>
  <si>
    <t>[0,4335 ; 0,6301]</t>
  </si>
  <si>
    <t>[1,2458 ; 2,035]</t>
  </si>
  <si>
    <t>[0,3807 ; 0,5691]</t>
  </si>
  <si>
    <t>[1,2347 ; 1,7496]</t>
  </si>
  <si>
    <t>[0,0338 ; 0,0993]</t>
  </si>
  <si>
    <t>[0,0964 ; 0,8201]</t>
  </si>
  <si>
    <t>[0,0821 ; 0,3407]</t>
  </si>
  <si>
    <t>[0 ; 0,5219]</t>
  </si>
  <si>
    <t>[2,4973 ; 3,5412]</t>
  </si>
  <si>
    <t>[1,1008 ; 2,0846]</t>
  </si>
  <si>
    <t>[0,1185 ; 0,2181]</t>
  </si>
  <si>
    <t>[0,4397 ; 0,972]</t>
  </si>
  <si>
    <t>[0,3984 ; 0,972]</t>
  </si>
  <si>
    <t>[0,2931 ; 0,887]</t>
  </si>
  <si>
    <t>[0 ; 0,2208]</t>
  </si>
  <si>
    <t>[0,0203 ; 0,0492]</t>
  </si>
  <si>
    <t>[0,0852 ; 0,2003]</t>
  </si>
  <si>
    <t>[6e-04 ; 0,0102]</t>
  </si>
  <si>
    <t>[0 ; 0,1491]</t>
  </si>
  <si>
    <t>[0,1132 ; 0,2844]</t>
  </si>
  <si>
    <t>[0,6495 ; 1,9618]</t>
  </si>
  <si>
    <t>[0,0298 ; 0,0716]</t>
  </si>
  <si>
    <t>[0,1693 ; 0,3749]</t>
  </si>
  <si>
    <t>[1,6621 ; 2,1683]</t>
  </si>
  <si>
    <t>[1,1861 ; 1,977]</t>
  </si>
  <si>
    <t>[0,6567 ; 1,3529]</t>
  </si>
  <si>
    <t>[0 ; 0,2205]</t>
  </si>
  <si>
    <t>[0,2804 ; 0,9546]</t>
  </si>
  <si>
    <t>[0 ; 0,2054]</t>
  </si>
  <si>
    <t>[0 ; 0,2697]</t>
  </si>
  <si>
    <t>[0,7683 ; 1,5615]</t>
  </si>
  <si>
    <t>[0,3568 ; 0,7961]</t>
  </si>
  <si>
    <t>[0 ; 0,4696]</t>
  </si>
  <si>
    <t>[0,4346 ; 1,2044]</t>
  </si>
  <si>
    <t>[0 ; 0,2488]</t>
  </si>
  <si>
    <t>[0,1055 ; 0,228]</t>
  </si>
  <si>
    <t>[0,3624 ; 1,1557]</t>
  </si>
  <si>
    <t>[0,3363 ; 1,1557]</t>
  </si>
  <si>
    <t>[0 ; 0,0029]</t>
  </si>
  <si>
    <t>[0 ; 0,1218]</t>
  </si>
  <si>
    <t>[0,2801 ; 0,5188]</t>
  </si>
  <si>
    <t>[0,0802 ; 0,774]</t>
  </si>
  <si>
    <t>[0 ; 0,0523]</t>
  </si>
  <si>
    <t>[0 ; 0,1738]</t>
  </si>
  <si>
    <t>[0 ; 0,5558]</t>
  </si>
  <si>
    <t>[0,012 ; 0,0307]</t>
  </si>
  <si>
    <t>[0,0883 ; 0,1843]</t>
  </si>
  <si>
    <t>[0 ; 0,2633]</t>
  </si>
  <si>
    <t>[0,0471 ; 0,148]</t>
  </si>
  <si>
    <t>[0 ; 0,8915]</t>
  </si>
  <si>
    <t>[0,0472 ; 0,1476]</t>
  </si>
  <si>
    <t>[0,818 ; 1,0449]</t>
  </si>
  <si>
    <t>[1,673 ; 2,9313]</t>
  </si>
  <si>
    <t>[0,3451 ; 0,5111]</t>
  </si>
  <si>
    <t>[0,9527 ; 1,7432]</t>
  </si>
  <si>
    <t>[0,33 ; 0,4917]</t>
  </si>
  <si>
    <t>[0,934 ; 1,6541]</t>
  </si>
  <si>
    <t>[0,0962 ; 0,2772]</t>
  </si>
  <si>
    <t>[0,9096 ; 1,5899]</t>
  </si>
  <si>
    <t>[0,8793 ; 1,5899]</t>
  </si>
  <si>
    <t>[2e-04 ; 0,0015]</t>
  </si>
  <si>
    <t>[0 ; 0,0204]</t>
  </si>
  <si>
    <t>[1e-04 ; 0,0011]</t>
  </si>
  <si>
    <t>[0 ; 0,0175]</t>
  </si>
  <si>
    <t>[0,0534 ; 0,1109]</t>
  </si>
  <si>
    <t>[0 ; 0,1713]</t>
  </si>
  <si>
    <t>[0 ; 0,1561]</t>
  </si>
  <si>
    <t>[0,0018 ; 0,0203]</t>
  </si>
  <si>
    <t>[0 ; 0,0525]</t>
  </si>
  <si>
    <t>[0,007 ; 0,0207]</t>
  </si>
  <si>
    <t>[0,0411 ; 0,1723]</t>
  </si>
  <si>
    <t>[0,4364 ; 0,578]</t>
  </si>
  <si>
    <t>[1,0337 ; 1,4882]</t>
  </si>
  <si>
    <t>[0,3939 ; 0,5252]</t>
  </si>
  <si>
    <t>[0,961 ; 1,4021]</t>
  </si>
  <si>
    <t>[0,0224 ; 0,0887]</t>
  </si>
  <si>
    <t>[0,003 ; 0,5977]</t>
  </si>
  <si>
    <t>[4,4772 ; 6,3742]</t>
  </si>
  <si>
    <t>[12,4522 ; 18,9631]</t>
  </si>
  <si>
    <t>[3,8808 ; 5,7217]</t>
  </si>
  <si>
    <t>[11,7312 ; 17,7468]</t>
  </si>
  <si>
    <t>[3,1391 ; 4,804]</t>
  </si>
  <si>
    <t>[9,5077 ; 16,4176]</t>
  </si>
  <si>
    <t>[6,0353 ; 11,5299]</t>
  </si>
  <si>
    <t>[4,2083 ; 10,0107]</t>
  </si>
  <si>
    <t>[0 ; 0,1477]</t>
  </si>
  <si>
    <t>[0 ; 6,1481]</t>
  </si>
  <si>
    <t>[0 ; 9,1123]</t>
  </si>
  <si>
    <t>[0,0463 ; 0,1303]</t>
  </si>
  <si>
    <t>[0 ; 0,0296]</t>
  </si>
  <si>
    <t>[0 ; 1,2317]</t>
  </si>
  <si>
    <t>[0 ; 0,2247]</t>
  </si>
  <si>
    <t>[0 ; 4,4898]</t>
  </si>
  <si>
    <t>[0 ; 0,0452]</t>
  </si>
  <si>
    <t>[0 ; 1,8818]</t>
  </si>
  <si>
    <t>[0 ; 2,0372]</t>
  </si>
  <si>
    <t>[0,0474 ; 0,3456]</t>
  </si>
  <si>
    <t>[0 ; 4,1819]</t>
  </si>
  <si>
    <t>Z0012.0001.0002.0004</t>
  </si>
  <si>
    <t>[0 ; 0,059]</t>
  </si>
  <si>
    <t>[0 ; 2,4559]</t>
  </si>
  <si>
    <t>Z0012.0001.0002.0007</t>
  </si>
  <si>
    <t>[0 ; 0,204]</t>
  </si>
  <si>
    <t>[0 ; 4,7342]</t>
  </si>
  <si>
    <t>Z0012.0001.0005</t>
  </si>
  <si>
    <t>[0,3898 ; 1,1337]</t>
  </si>
  <si>
    <t>[2,5197 ; 6,1791]</t>
  </si>
  <si>
    <t>Z0012.0001.0005.0001</t>
  </si>
  <si>
    <t>[0 ; 0,1011]</t>
  </si>
  <si>
    <t>[0 ; 2,3837]</t>
  </si>
  <si>
    <t>Z0012.0001.0005.0002</t>
  </si>
  <si>
    <t>[2,3588 ; 5,5283]</t>
  </si>
  <si>
    <t>[0,4898 ; 1,0802]</t>
  </si>
  <si>
    <t>[1,5926 ; 2,7532]</t>
  </si>
  <si>
    <t>[0,4934 ; 1,0769]</t>
  </si>
  <si>
    <t>[0 ; 1,1312]</t>
  </si>
  <si>
    <t>[0 ; 0,0634]</t>
  </si>
  <si>
    <t>[0 ; 2,6393]</t>
  </si>
  <si>
    <t>[20,7444 ; 24,9021]</t>
  </si>
  <si>
    <t>[36,3671 ; 43,9036]</t>
  </si>
  <si>
    <t>[17,4797 ; 21,6035]</t>
  </si>
  <si>
    <t>[33,2289 ; 40,2364]</t>
  </si>
  <si>
    <t>[15,1333 ; 19,0934]</t>
  </si>
  <si>
    <t>[30,9203 ; 40,0227]</t>
  </si>
  <si>
    <t>[1,7366 ; 3,4484]</t>
  </si>
  <si>
    <t>[8,0056 ; 17,6101]</t>
  </si>
  <si>
    <t>[6,1202 ; 16,4022]</t>
  </si>
  <si>
    <t>[0 ; 8,8132]</t>
  </si>
  <si>
    <t>[5,1273 ; 12,163]</t>
  </si>
  <si>
    <t>[0 ; 5,5506]</t>
  </si>
  <si>
    <t>[2,6228 ; 4,2663]</t>
  </si>
  <si>
    <t>[8,8465 ; 16,5392]</t>
  </si>
  <si>
    <t>[2,4405 ; 3,9351]</t>
  </si>
  <si>
    <t>[8,8465 ; 15,6931]</t>
  </si>
  <si>
    <t>[3,5444 ; 11,376]</t>
  </si>
  <si>
    <t>[1,3731 ; 4,0425]</t>
  </si>
  <si>
    <t>[0 ; 3,3359]</t>
  </si>
  <si>
    <t>[0 ; 2,397]</t>
  </si>
  <si>
    <t>[2,7365 ; 9,8942]</t>
  </si>
  <si>
    <t>[0 ; 4,9099]</t>
  </si>
  <si>
    <t>[0,104 ; 4,4092]</t>
  </si>
  <si>
    <t>[0 ; 0,4734]</t>
  </si>
  <si>
    <t>[0 ; 10,4217]</t>
  </si>
  <si>
    <t>[0 ; 3,391]</t>
  </si>
  <si>
    <t>[2,6139 ; 5,3337]</t>
  </si>
  <si>
    <t>[0 ; 0,074]</t>
  </si>
  <si>
    <t>[0 ; 3,0792]</t>
  </si>
  <si>
    <t>[0,0463 ; 0,5073]</t>
  </si>
  <si>
    <t>[0 ; 6,3557]</t>
  </si>
  <si>
    <t>[0 ; 0,0695]</t>
  </si>
  <si>
    <t>[0 ; 2,8929]</t>
  </si>
  <si>
    <t>[0 ; 7,649]</t>
  </si>
  <si>
    <t>[0,0786 ; 0,2506]</t>
  </si>
  <si>
    <t>[0,2708 ; 1,0938]</t>
  </si>
  <si>
    <t>[0,0746 ; 0,2444]</t>
  </si>
  <si>
    <t>[0,0447 ; 0,0978]</t>
  </si>
  <si>
    <t>[0,2055 ; 0,5372]</t>
  </si>
  <si>
    <t>[0,2055 ; 0,5133]</t>
  </si>
  <si>
    <t>[0 ; 0,0124]</t>
  </si>
  <si>
    <t>[0 ; 0,262]</t>
  </si>
  <si>
    <t>[0,0123 ; 0,1805]</t>
  </si>
  <si>
    <t>[0 ; 3,0362]</t>
  </si>
  <si>
    <t>[0 ; 0,0018]</t>
  </si>
  <si>
    <t>[0 ; 0,0744]</t>
  </si>
  <si>
    <t>[6e-04 ; 0,0022]</t>
  </si>
  <si>
    <t>[0 ; 0,0174]</t>
  </si>
  <si>
    <t>[5e-04 ; 0,0021]</t>
  </si>
  <si>
    <t>[2,5728 ; 3,9024]</t>
  </si>
  <si>
    <t>[8,8286 ; 12,3367]</t>
  </si>
  <si>
    <t>[0,0568 ; 0,1198]</t>
  </si>
  <si>
    <t>[0,2023 ; 0,7375]</t>
  </si>
  <si>
    <t>[0,0566 ; 0,119]</t>
  </si>
  <si>
    <t>[2,4455 ; 3,8068]</t>
  </si>
  <si>
    <t>[8,8199 ; 12,3367]</t>
  </si>
  <si>
    <t>[0,0152 ; 0,1397]</t>
  </si>
  <si>
    <t>[0 ; 1,73]</t>
  </si>
  <si>
    <t>[0 ; 1,59]</t>
  </si>
  <si>
    <t>[0 ; 0,0417]</t>
  </si>
  <si>
    <t>[0 ; 1,7376]</t>
  </si>
  <si>
    <t>[1,2445 ; 2,2606]</t>
  </si>
  <si>
    <t>[6,0206 ; 10,0874]</t>
  </si>
  <si>
    <t>[0 ; 0,1054]</t>
  </si>
  <si>
    <t>[0 ; 2,3007]</t>
  </si>
  <si>
    <t>[0 ; 0,0791]</t>
  </si>
  <si>
    <t>[0 ; 3,2912]</t>
  </si>
  <si>
    <t>[3,1582 ; 9,7435]</t>
  </si>
  <si>
    <t>[0,902 ; 1,9958]</t>
  </si>
  <si>
    <t>[4,0425 ; 10,3818]</t>
  </si>
  <si>
    <t>[3,3845 ; 10,3818]</t>
  </si>
  <si>
    <t>[0 ; 0,0087]</t>
  </si>
  <si>
    <t>[0 ; 0,3631]</t>
  </si>
  <si>
    <t>[2,2295 ; 3,2898]</t>
  </si>
  <si>
    <t>[6,2883 ; 10,9276]</t>
  </si>
  <si>
    <t>[1,0433 ; 1,7418]</t>
  </si>
  <si>
    <t>[3,1774 ; 6,1332]</t>
  </si>
  <si>
    <t>[0,5692 ; 1,0461]</t>
  </si>
  <si>
    <t>[2,1766 ; 3,5064]</t>
  </si>
  <si>
    <t>[0 ; 1,679]</t>
  </si>
  <si>
    <t>[0 ; 1,2151]</t>
  </si>
  <si>
    <t>[0 ; 1,15]</t>
  </si>
  <si>
    <t>[1,2101 ; 3,0123]</t>
  </si>
  <si>
    <t>[0 ; 0,0234]</t>
  </si>
  <si>
    <t>[0 ; 0,9736]</t>
  </si>
  <si>
    <t>[0 ; 0,0201]</t>
  </si>
  <si>
    <t>[0 ; 0,8364]</t>
  </si>
  <si>
    <t>[0,5796 ; 2,4023]</t>
  </si>
  <si>
    <t>[0 ; 0,0369]</t>
  </si>
  <si>
    <t>[0 ; 1,5378]</t>
  </si>
  <si>
    <t>[0,5494 ; 2,4023]</t>
  </si>
  <si>
    <t>[0 ; 0,0139]</t>
  </si>
  <si>
    <t>[0 ; 0,5777]</t>
  </si>
  <si>
    <t>[0,5176 ; 2,4023]</t>
  </si>
  <si>
    <t>[0,2152 ; 0,5342]</t>
  </si>
  <si>
    <t>[1,006 ; 3,8154]</t>
  </si>
  <si>
    <t>[0 ; 3,179]</t>
  </si>
  <si>
    <t>[0 ; 2,1319]</t>
  </si>
  <si>
    <t>[0 ; 0,9124]</t>
  </si>
  <si>
    <t>[0 ; 0,021]</t>
  </si>
  <si>
    <t>[0 ; 0,8741]</t>
  </si>
  <si>
    <t>[0,1308 ; 0,3883]</t>
  </si>
  <si>
    <t>[0,3835 ; 2,4814]</t>
  </si>
  <si>
    <t>[0,248 ; 2,4814]</t>
  </si>
  <si>
    <t>[0 ; 1,9308]</t>
  </si>
  <si>
    <t>[0 ; 1,6268]</t>
  </si>
  <si>
    <t>[0 ; 2,1603]</t>
  </si>
  <si>
    <t>[0 ; 0,0531]</t>
  </si>
  <si>
    <t>[0 ; 2,212]</t>
  </si>
  <si>
    <t>[0,9259 ; 1,6948]</t>
  </si>
  <si>
    <t>[4,0604 ; 7,0262]</t>
  </si>
  <si>
    <t>[0,6251 ; 1,2661]</t>
  </si>
  <si>
    <t>[2,8867 ; 5,9905]</t>
  </si>
  <si>
    <t>[1,9846 ; 4,157]</t>
  </si>
  <si>
    <t>[0 ; 3,4312]</t>
  </si>
  <si>
    <t>[0,6117 ; 3,3182]</t>
  </si>
  <si>
    <t>[0,2315 ; 0,5329]</t>
  </si>
  <si>
    <t>[1,3494 ; 3,4204]</t>
  </si>
  <si>
    <t>[0,7702 ; 2,4696]</t>
  </si>
  <si>
    <t>[0 ; 0,0487]</t>
  </si>
  <si>
    <t>[0 ; 2,0286]</t>
  </si>
  <si>
    <t>[0 ; 2,4076]</t>
  </si>
  <si>
    <t>[0,0715 ; 0,1743]</t>
  </si>
  <si>
    <t>[0,4231 ; 0,948]</t>
  </si>
  <si>
    <t>[0,0557 ; 0,1546]</t>
  </si>
  <si>
    <t>[0,3034 ; 0,781]</t>
  </si>
  <si>
    <t>[0,1651 ; 0,781]</t>
  </si>
  <si>
    <t>[0 ; 0,4812]</t>
  </si>
  <si>
    <t>[0,0074 ; 0,0603]</t>
  </si>
  <si>
    <t>[0 ; 0,914]</t>
  </si>
  <si>
    <t>[0,2495 ; 0,3827]</t>
  </si>
  <si>
    <t>[0,7068 ; 1,409]</t>
  </si>
  <si>
    <t>[0,0279 ; 0,0369]</t>
  </si>
  <si>
    <t>[0,0596 ; 0,0896]</t>
  </si>
  <si>
    <t>[0,0254 ; 0,0337]</t>
  </si>
  <si>
    <t>[0,0547 ; 0,0799]</t>
  </si>
  <si>
    <t>[0,0266 ; 0,0626]</t>
  </si>
  <si>
    <t>Z0019.0001.0001.0005</t>
  </si>
  <si>
    <t>[0 ; 5e-04]</t>
  </si>
  <si>
    <t>Z0019.0001.0002</t>
  </si>
  <si>
    <t>[0,002 ; 0,0042]</t>
  </si>
  <si>
    <t>[0,0099 ; 0,0216]</t>
  </si>
  <si>
    <t>Z0019.0001.0002.0001</t>
  </si>
  <si>
    <t>[0 ; 0,0102]</t>
  </si>
  <si>
    <t>Z0019.0001.0002.0002</t>
  </si>
  <si>
    <t>[0,213 ; 0,3445]</t>
  </si>
  <si>
    <t>[0,6589 ; 1,3802]</t>
  </si>
  <si>
    <t>[0,0183 ; 0,0361]</t>
  </si>
  <si>
    <t>[0,0817 ; 0,1984]</t>
  </si>
  <si>
    <t>[0 ; 9e-04]</t>
  </si>
  <si>
    <t>[0 ; 0,0372]</t>
  </si>
  <si>
    <t>[8e-04 ; 0,0072]</t>
  </si>
  <si>
    <t>[0 ; 0,1027]</t>
  </si>
  <si>
    <t>[0,1544 ; 0,2765]</t>
  </si>
  <si>
    <t>[0,6159 ; 1,3438]</t>
  </si>
  <si>
    <t>[0 ; 0,1414]</t>
  </si>
  <si>
    <t>[0 ; 0,1263]</t>
  </si>
  <si>
    <t>[0 ; 0,2481]</t>
  </si>
  <si>
    <t>[0 ; 0,4672]</t>
  </si>
  <si>
    <t>[0 ; 1,1503]</t>
  </si>
  <si>
    <t>[0,0137 ; 0,1176]</t>
  </si>
  <si>
    <t>[0 ; 0,0277]</t>
  </si>
  <si>
    <t>[0 ; 0,0286]</t>
  </si>
  <si>
    <t>[0,2522 ; 0,5741]</t>
  </si>
  <si>
    <t>[0 ; 1,2766]</t>
  </si>
  <si>
    <t>[0 ; 0,0644]</t>
  </si>
  <si>
    <t>[0,0203 ; 0,0696]</t>
  </si>
  <si>
    <t>[0,0055 ; 0,4542]</t>
  </si>
  <si>
    <t>[0 ; 0,0114]</t>
  </si>
  <si>
    <t>[0 ; 0,4763]</t>
  </si>
  <si>
    <t>[8e-04 ; 0,007]</t>
  </si>
  <si>
    <t>[0 ; 0,0378]</t>
  </si>
  <si>
    <t>[0 ; 0,0066]</t>
  </si>
  <si>
    <t>[0 ; 0,0493]</t>
  </si>
  <si>
    <t>[0 ; 0,0024]</t>
  </si>
  <si>
    <t>[0 ; 0,0575]</t>
  </si>
  <si>
    <t>[0 ; 0,0061]</t>
  </si>
  <si>
    <t>[0 ; 0,0032]</t>
  </si>
  <si>
    <t>[0 ; 0,1314]</t>
  </si>
  <si>
    <t>Z0020.0007.0014</t>
  </si>
  <si>
    <t>[0 ; 0,0179]</t>
  </si>
  <si>
    <t>[0 ; 0,0044]</t>
  </si>
  <si>
    <t>[0 ; 0,0362]</t>
  </si>
  <si>
    <t>[0 ; 0,02]</t>
  </si>
  <si>
    <t>[3,8636 ; 4,2668]</t>
  </si>
  <si>
    <t>[7,7804 ; 9,1326]</t>
  </si>
  <si>
    <t>[0,3124 ; 0,3925]</t>
  </si>
  <si>
    <t>[1,099 ; 1,3617]</t>
  </si>
  <si>
    <t>[0,1528 ; 0,211]</t>
  </si>
  <si>
    <t>[0,7204 ; 0,9823]</t>
  </si>
  <si>
    <t>[1e-04 ; 0,0023]</t>
  </si>
  <si>
    <t>[0 ; 0,043]</t>
  </si>
  <si>
    <t>[0,1525 ; 0,2089]</t>
  </si>
  <si>
    <t>[0,089 ; 0,1366]</t>
  </si>
  <si>
    <t>[0,5129 ; 0,7435]</t>
  </si>
  <si>
    <t>[0 ; 0,2263]</t>
  </si>
  <si>
    <t>[0,0305 ; 0,061]</t>
  </si>
  <si>
    <t>[0,2316 ; 0,4159]</t>
  </si>
  <si>
    <t>[0 ; 0,2659]</t>
  </si>
  <si>
    <t>[0 ; 0,0019]</t>
  </si>
  <si>
    <t>[0 ; 0,3614]</t>
  </si>
  <si>
    <t>[0,1263 ; 0,1721]</t>
  </si>
  <si>
    <t>[0,6161 ; 0,8993]</t>
  </si>
  <si>
    <t>[0 ; 0,8285]</t>
  </si>
  <si>
    <t>[0 ; 0,2608]</t>
  </si>
  <si>
    <t>[0,0011 ; 0,0139]</t>
  </si>
  <si>
    <t>[0 ; 0,122]</t>
  </si>
  <si>
    <t>[0,0982 ; 0,1395]</t>
  </si>
  <si>
    <t>[0,468 ; 0,7191]</t>
  </si>
  <si>
    <t>[0 ; 0,3595]</t>
  </si>
  <si>
    <t>[0 ; 0,1061]</t>
  </si>
  <si>
    <t>[0 ; 0,0023]</t>
  </si>
  <si>
    <t>[0,0116 ; 0,0443]</t>
  </si>
  <si>
    <t>[0 ; 0,1186]</t>
  </si>
  <si>
    <t>[0,0043 ; 0,0347]</t>
  </si>
  <si>
    <t>[0 ; 0,6275]</t>
  </si>
  <si>
    <t>[0,0052 ; 0,014]</t>
  </si>
  <si>
    <t>[0 ; 0,1102]</t>
  </si>
  <si>
    <t>[0 ; 0,0027]</t>
  </si>
  <si>
    <t>[0 ; 0,5113]</t>
  </si>
  <si>
    <t>[1,6358 ; 1,8451]</t>
  </si>
  <si>
    <t>[3,5977 ; 4,4994]</t>
  </si>
  <si>
    <t>[1,2484 ; 1,4261]</t>
  </si>
  <si>
    <t>[3,1375 ; 3,8029]</t>
  </si>
  <si>
    <t>[0,8907 ; 1,0353]</t>
  </si>
  <si>
    <t>[2,3211 ; 2,9473]</t>
  </si>
  <si>
    <t>[0,6576 ; 0,7892]</t>
  </si>
  <si>
    <t>[1,9049 ; 2,2852]</t>
  </si>
  <si>
    <t>[0,1134 ; 0,1749]</t>
  </si>
  <si>
    <t>[0,6261 ; 1,0065]</t>
  </si>
  <si>
    <t>[0,0277 ; 0,0614]</t>
  </si>
  <si>
    <t>[0 ; 0,5062]</t>
  </si>
  <si>
    <t>[0,0234 ; 0,0546]</t>
  </si>
  <si>
    <t>[0 ; 0,4412]</t>
  </si>
  <si>
    <t>[0 ; 0,0148]</t>
  </si>
  <si>
    <t>[0 ; 1,441]</t>
  </si>
  <si>
    <t>[0,0925 ; 0,1483]</t>
  </si>
  <si>
    <t>[0,7965 ; 0,9829]</t>
  </si>
  <si>
    <t>[0,0448 ; 0,0988]</t>
  </si>
  <si>
    <t>[0,3136 ; 0,589]</t>
  </si>
  <si>
    <t>[0,0742 ; 0,1361]</t>
  </si>
  <si>
    <t>[0,4692 ; 0,8905]</t>
  </si>
  <si>
    <t>[0,0467 ; 0,1034]</t>
  </si>
  <si>
    <t>[0,2449 ; 0,621]</t>
  </si>
  <si>
    <t>Z0001.0002.0001.0007.0001.0001</t>
  </si>
  <si>
    <t>[0 ; 0,0056]</t>
  </si>
  <si>
    <t>[0 ; 0,5405]</t>
  </si>
  <si>
    <t>[0,0188 ; 0,0488]</t>
  </si>
  <si>
    <t>[0 ; 0,324]</t>
  </si>
  <si>
    <t>[0,0322 ; 0,0687]</t>
  </si>
  <si>
    <t>[0 ; 0,6726]</t>
  </si>
  <si>
    <t>[0,0014 ; 0,0154]</t>
  </si>
  <si>
    <t>[0 ; 0,7172]</t>
  </si>
  <si>
    <t>[0,0013 ; 0,0154]</t>
  </si>
  <si>
    <t>[0,002 ; 0,0098]</t>
  </si>
  <si>
    <t>[0 ; 0,259]</t>
  </si>
  <si>
    <t>[3e-04 ; 0,0036]</t>
  </si>
  <si>
    <t>[0 ; 0,2617]</t>
  </si>
  <si>
    <t>[0,0011 ; 0,0067]</t>
  </si>
  <si>
    <t>[0 ; 0,115]</t>
  </si>
  <si>
    <t>[0 ; 0,001]</t>
  </si>
  <si>
    <t>[0 ; 0,1799]</t>
  </si>
  <si>
    <t>[0,0038 ; 0,0171]</t>
  </si>
  <si>
    <t>[0 ; 0,353]</t>
  </si>
  <si>
    <t>[0,0039 ; 0,0175]</t>
  </si>
  <si>
    <t>[0 ; 0,3508]</t>
  </si>
  <si>
    <t>[0 ; 0,0093]</t>
  </si>
  <si>
    <t>[0 ; 0,8834]</t>
  </si>
  <si>
    <t>[0,0546 ; 0,0808]</t>
  </si>
  <si>
    <t>[0,3128 ; 0,4608]</t>
  </si>
  <si>
    <t>[0,0475 ; 0,0685]</t>
  </si>
  <si>
    <t>[0,2881 ; 0,3857]</t>
  </si>
  <si>
    <t>[0,001 ; 0,0067]</t>
  </si>
  <si>
    <t>[0 ; 0,2848]</t>
  </si>
  <si>
    <t>[0,002 ; 0,02]</t>
  </si>
  <si>
    <t>[0 ; 0,5691]</t>
  </si>
  <si>
    <t>[0,7179 ; 0,8994]</t>
  </si>
  <si>
    <t>[2,6894 ; 3,5313]</t>
  </si>
  <si>
    <t>[0,3452 ; 0,4482]</t>
  </si>
  <si>
    <t>[1,1987 ; 1,8366]</t>
  </si>
  <si>
    <t>[0,0132 ; 0,0387]</t>
  </si>
  <si>
    <t>[0 ; 0,5609]</t>
  </si>
  <si>
    <t>[0,0133 ; 0,0385]</t>
  </si>
  <si>
    <t>[6e-04 ; 0,005]</t>
  </si>
  <si>
    <t>[0 ; 0,2677]</t>
  </si>
  <si>
    <t>[6e-04 ; 0,0049]</t>
  </si>
  <si>
    <t>[0,3453 ; 0,5024]</t>
  </si>
  <si>
    <t>[1,9906 ; 2,8806]</t>
  </si>
  <si>
    <t>[0,2439 ; 0,3792]</t>
  </si>
  <si>
    <t>[1,5874 ; 2,3464]</t>
  </si>
  <si>
    <t>[0,2484 ; 0,3823]</t>
  </si>
  <si>
    <t>[0,0665 ; 0,1389]</t>
  </si>
  <si>
    <t>[0,1753 ; 1,0562]</t>
  </si>
  <si>
    <t>[0,0618 ; 0,1336]</t>
  </si>
  <si>
    <t>[0 ; 1,0135]</t>
  </si>
  <si>
    <t>[1e-04 ; 0,0086]</t>
  </si>
  <si>
    <t>[0 ; 0,5381]</t>
  </si>
  <si>
    <t>[0,0015 ; 0,0175]</t>
  </si>
  <si>
    <t>[0 ; 0,686]</t>
  </si>
  <si>
    <t>[0,0015 ; 0,0179]</t>
  </si>
  <si>
    <t>[0 ; 0,0144]</t>
  </si>
  <si>
    <t>[0 ; 1,3858]</t>
  </si>
  <si>
    <t>[0,7899 ; 1]</t>
  </si>
  <si>
    <t>[3,0198 ; 3,9923]</t>
  </si>
  <si>
    <t>[0,0659 ; 0,1142]</t>
  </si>
  <si>
    <t>[0,3997 ; 0,7577]</t>
  </si>
  <si>
    <t>[0,0241 ; 0,0541]</t>
  </si>
  <si>
    <t>[0 ; 0,4201]</t>
  </si>
  <si>
    <t>[0,0045 ; 0,0157]</t>
  </si>
  <si>
    <t>[0 ; 0,2939]</t>
  </si>
  <si>
    <t>[0,004 ; 0,0176]</t>
  </si>
  <si>
    <t>[0 ; 0,3659]</t>
  </si>
  <si>
    <t>[6e-04 ; 0,02]</t>
  </si>
  <si>
    <t>[0 ; 1,6028]</t>
  </si>
  <si>
    <t>[0,0012 ; 0,0166]</t>
  </si>
  <si>
    <t>[0 ; 1,0969]</t>
  </si>
  <si>
    <t>[0,0322 ; 0,0694]</t>
  </si>
  <si>
    <t>[0,1761 ; 0,3858]</t>
  </si>
  <si>
    <t>[0,0175 ; 0,0431]</t>
  </si>
  <si>
    <t>[0 ; 0,2368]</t>
  </si>
  <si>
    <t>[0,0017 ; 0,0177]</t>
  </si>
  <si>
    <t>[0 ; 1,418]</t>
  </si>
  <si>
    <t>[2e-04 ; 0,0174]</t>
  </si>
  <si>
    <t>[0,2412 ; 0,3559]</t>
  </si>
  <si>
    <t>[1,3604 ; 2,0981]</t>
  </si>
  <si>
    <t>[0,118 ; 0,2024]</t>
  </si>
  <si>
    <t>[0,7975 ; 1,462]</t>
  </si>
  <si>
    <t>[0,0261 ; 0,0883]</t>
  </si>
  <si>
    <t>[0 ; 0,3209]</t>
  </si>
  <si>
    <t>[8e-04 ; 0,0273]</t>
  </si>
  <si>
    <t>[0 ; 1,5168]</t>
  </si>
  <si>
    <t>[0,0186 ; 0,0543]</t>
  </si>
  <si>
    <t>[0 ; 0,7751]</t>
  </si>
  <si>
    <t>[0 ; 0,008]</t>
  </si>
  <si>
    <t>[0 ; 0,7837]</t>
  </si>
  <si>
    <t>[0,0066 ; 0,0338]</t>
  </si>
  <si>
    <t>[0 ; 1,0322]</t>
  </si>
  <si>
    <t>[0,0022 ; 0,026]</t>
  </si>
  <si>
    <t>[0 ; 1,9321]</t>
  </si>
  <si>
    <t>[0,012 ; 0,046]</t>
  </si>
  <si>
    <t>[0 ; 1,133]</t>
  </si>
  <si>
    <t>[0,0235 ; 0,0665]</t>
  </si>
  <si>
    <t>[0 ; 0,6451]</t>
  </si>
  <si>
    <t>[4e-04 ; 0,0064]</t>
  </si>
  <si>
    <t>[0 ; 0,5162]</t>
  </si>
  <si>
    <t>[0 ; 2,0509]</t>
  </si>
  <si>
    <t>[0,1055 ; 0,1806]</t>
  </si>
  <si>
    <t>[0,7742 ; 1,1626]</t>
  </si>
  <si>
    <t>[0,0778 ; 0,1429]</t>
  </si>
  <si>
    <t>[0,5417 ; 0,9202]</t>
  </si>
  <si>
    <t>[0 ; 0,0059]</t>
  </si>
  <si>
    <t>[0 ; 0,5733]</t>
  </si>
  <si>
    <t>[0,0202 ; 0,0559]</t>
  </si>
  <si>
    <t>[0 ; 0,4538]</t>
  </si>
  <si>
    <t>[0,1276 ; 0,2066]</t>
  </si>
  <si>
    <t>[0,7741 ; 1,1568]</t>
  </si>
  <si>
    <t>[0,04 ; 0,1044]</t>
  </si>
  <si>
    <t>[0 ; 0,6953]</t>
  </si>
  <si>
    <t>[0,0043 ; 0,015]</t>
  </si>
  <si>
    <t>[0 ; 0,3917]</t>
  </si>
  <si>
    <t>[0,0028 ; 0,0153]</t>
  </si>
  <si>
    <t>[0 ; 0,488]</t>
  </si>
  <si>
    <t>[0,0613 ; 0,1091]</t>
  </si>
  <si>
    <t>[0,5224 ; 0,8636]</t>
  </si>
  <si>
    <t>[0 ; 0,4968]</t>
  </si>
  <si>
    <t>[0,0137 ; 0,0601]</t>
  </si>
  <si>
    <t>[0 ; 1,1621]</t>
  </si>
  <si>
    <t>[0,0128 ; 0,0602]</t>
  </si>
  <si>
    <t>[0,0568 ; 0,129]</t>
  </si>
  <si>
    <t>[0 ; 0,9555]</t>
  </si>
  <si>
    <t>[0,0112 ; 0,0372]</t>
  </si>
  <si>
    <t>[0 ; 0,7222]</t>
  </si>
  <si>
    <t>[0,0095 ; 0,0316]</t>
  </si>
  <si>
    <t>[0 ; 0,7211]</t>
  </si>
  <si>
    <t>[0,0162 ; 0,0749]</t>
  </si>
  <si>
    <t>[0 ; 1,4648]</t>
  </si>
  <si>
    <t>[0,0018 ; 0,0274]</t>
  </si>
  <si>
    <t>[0 ; 1,0373]</t>
  </si>
  <si>
    <t>[0,1696 ; 0,3045]</t>
  </si>
  <si>
    <t>[1,1247 ; 2,5789]</t>
  </si>
  <si>
    <t>[0,0209 ; 0,0722]</t>
  </si>
  <si>
    <t>[0 ; 1,2262]</t>
  </si>
  <si>
    <t>[0,0703 ; 0,1768]</t>
  </si>
  <si>
    <t>[0 ; 1,1164]</t>
  </si>
  <si>
    <t>[0,0022 ; 0,0112]</t>
  </si>
  <si>
    <t>[0 ; 0,4221]</t>
  </si>
  <si>
    <t>[0,0016 ; 0,0357]</t>
  </si>
  <si>
    <t>[0 ; 0,4699]</t>
  </si>
  <si>
    <t>[0,0017 ; 0,0337]</t>
  </si>
  <si>
    <t>[0,2324 ; 0,3329]</t>
  </si>
  <si>
    <t>[0,9798 ; 1,4605]</t>
  </si>
  <si>
    <t>[0,0551 ; 0,1369]</t>
  </si>
  <si>
    <t>[0,2636 ; 0,7536]</t>
  </si>
  <si>
    <t>[0,0562 ; 0,1363]</t>
  </si>
  <si>
    <t>[0,0516 ; 0,1308]</t>
  </si>
  <si>
    <t>[0,1841 ; 0,7185]</t>
  </si>
  <si>
    <t>[0 ; 0,0076]</t>
  </si>
  <si>
    <t>[0 ; 1,417]</t>
  </si>
  <si>
    <t>[0 ; 0,4451]</t>
  </si>
  <si>
    <t>[0,0158 ; 0,0334]</t>
  </si>
  <si>
    <t>[0 ; 0,3115]</t>
  </si>
  <si>
    <t>[8e-04 ; 0,012]</t>
  </si>
  <si>
    <t>[0 ; 0,3277]</t>
  </si>
  <si>
    <t>[0,0018 ; 0,0081]</t>
  </si>
  <si>
    <t>[0 ; 0,2935]</t>
  </si>
  <si>
    <t>[0,0624 ; 0,1017]</t>
  </si>
  <si>
    <t>[0,4849 ; 0,7089]</t>
  </si>
  <si>
    <t>[0,0018 ; 0,013]</t>
  </si>
  <si>
    <t>[0 ; 0,4508]</t>
  </si>
  <si>
    <t>[0,068 ; 0,1105]</t>
  </si>
  <si>
    <t>[0,4671 ; 0,8252]</t>
  </si>
  <si>
    <t>[0,0494 ; 0,0828]</t>
  </si>
  <si>
    <t>[0,3245 ; 0,6714]</t>
  </si>
  <si>
    <t>[0 ; 0,0048]</t>
  </si>
  <si>
    <t>[0 ; 0,4965]</t>
  </si>
  <si>
    <t>[0,0287 ; 0,0549]</t>
  </si>
  <si>
    <t>[0,1924 ; 0,4159]</t>
  </si>
  <si>
    <t>[0 ; 0,0041]</t>
  </si>
  <si>
    <t>[0 ; 0,4185]</t>
  </si>
  <si>
    <t>[0,004 ; 0,0138]</t>
  </si>
  <si>
    <t>[0 ; 0,275]</t>
  </si>
  <si>
    <t>[0,0124 ; 0,0404]</t>
  </si>
  <si>
    <t>[0 ; 0,5505]</t>
  </si>
  <si>
    <t>[0,0125 ; 0,0404]</t>
  </si>
  <si>
    <t>[1,874 ; 2,1918]</t>
  </si>
  <si>
    <t>[5,1938 ; 6,7678]</t>
  </si>
  <si>
    <t>[0,2471 ; 0,3296]</t>
  </si>
  <si>
    <t>[0,9457 ; 1,2488]</t>
  </si>
  <si>
    <t>[0,1615 ; 0,212]</t>
  </si>
  <si>
    <t>[0,6893 ; 0,9139]</t>
  </si>
  <si>
    <t>[0,0186 ; 0,0364]</t>
  </si>
  <si>
    <t>[0,0909 ; 0,3611]</t>
  </si>
  <si>
    <t>[0,0185 ; 0,0361]</t>
  </si>
  <si>
    <t>[0,1269 ; 0,1729]</t>
  </si>
  <si>
    <t>[0,6047 ; 0,7825]</t>
  </si>
  <si>
    <t>[0,0376 ; 0,0636]</t>
  </si>
  <si>
    <t>[0,2701 ; 0,5556]</t>
  </si>
  <si>
    <t>[0,0345 ; 0,0569]</t>
  </si>
  <si>
    <t>[0,219 ; 0,4113]</t>
  </si>
  <si>
    <t>[0,0019 ; 0,0385]</t>
  </si>
  <si>
    <t>[0 ; 0,4488]</t>
  </si>
  <si>
    <t>[0,035 ; 0,0591]</t>
  </si>
  <si>
    <t>[0,2293 ; 0,4743]</t>
  </si>
  <si>
    <t>[7e-04 ; 0,0068]</t>
  </si>
  <si>
    <t>[0 ; 0,4179]</t>
  </si>
  <si>
    <t>[7e-04 ; 0,0071]</t>
  </si>
  <si>
    <t>[0,0044 ; 0,0158]</t>
  </si>
  <si>
    <t>[0 ; 0,1343]</t>
  </si>
  <si>
    <t>[0,0045 ; 0,0163]</t>
  </si>
  <si>
    <t>[0,0345 ; 0,0793]</t>
  </si>
  <si>
    <t>[0 ; 0,5324]</t>
  </si>
  <si>
    <t>[0,0339 ; 0,0795]</t>
  </si>
  <si>
    <t>[0,0343 ; 0,08]</t>
  </si>
  <si>
    <t>[0,0202 ; 0,0519]</t>
  </si>
  <si>
    <t>[0,0232 ; 0,2632]</t>
  </si>
  <si>
    <t>Z0002.0001.0008.0001</t>
  </si>
  <si>
    <t>[0,0015 ; 0,0134]</t>
  </si>
  <si>
    <t>[0 ; 0,8002]</t>
  </si>
  <si>
    <t>Z0002.0001.0008.0001.0001</t>
  </si>
  <si>
    <t>[0,0015 ; 0,0137]</t>
  </si>
  <si>
    <t>[0,0162 ; 0,0479]</t>
  </si>
  <si>
    <t>[0 ; 0,083]</t>
  </si>
  <si>
    <t>Z0002.0001.0008.0002.0001</t>
  </si>
  <si>
    <t>[2e-04 ; 0,0065]</t>
  </si>
  <si>
    <t>[0 ; 0,0571]</t>
  </si>
  <si>
    <t>[0,0022 ; 0,028]</t>
  </si>
  <si>
    <t>[0 ; 0,9792]</t>
  </si>
  <si>
    <t>[0,0098 ; 0,0325]</t>
  </si>
  <si>
    <t>[0 ; 0,0623]</t>
  </si>
  <si>
    <t>[0,0044 ; 0,0424]</t>
  </si>
  <si>
    <t>[0 ; 0,3993]</t>
  </si>
  <si>
    <t>[0,004 ; 0,0413]</t>
  </si>
  <si>
    <t>[0 ; 0,393]</t>
  </si>
  <si>
    <t>Z0002.0001.0009.0001.0001</t>
  </si>
  <si>
    <t>[0,0039 ; 0,0402]</t>
  </si>
  <si>
    <t>Z0002.0001.0009.0002</t>
  </si>
  <si>
    <t>[0 ; 0,0025]</t>
  </si>
  <si>
    <t>[0 ; 0,4664]</t>
  </si>
  <si>
    <t>Z0002.0001.0009.0002.0001</t>
  </si>
  <si>
    <t>[0,0051 ; 0,014]</t>
  </si>
  <si>
    <t>[0,0233 ; 0,0523]</t>
  </si>
  <si>
    <t>[0,0024 ; 0,0043]</t>
  </si>
  <si>
    <t>[0,0142 ; 0,0309]</t>
  </si>
  <si>
    <t>[0,0013 ; 0,0089]</t>
  </si>
  <si>
    <t>[0 ; 0,2015]</t>
  </si>
  <si>
    <t>[0,0259 ; 0,0601]</t>
  </si>
  <si>
    <t>[0 ; 0,4578]</t>
  </si>
  <si>
    <t>[0,0193 ; 0,0505]</t>
  </si>
  <si>
    <t>[0 ; 0,366]</t>
  </si>
  <si>
    <t>[0,0199 ; 0,0512]</t>
  </si>
  <si>
    <t>[0,0036 ; 0,0169]</t>
  </si>
  <si>
    <t>[0,0035 ; 0,0162]</t>
  </si>
  <si>
    <t>[0,0268 ; 0,0617]</t>
  </si>
  <si>
    <t>[0,101 ; 0,2338]</t>
  </si>
  <si>
    <t>[0,0199 ; 0,0441]</t>
  </si>
  <si>
    <t>[0,0924 ; 0,1483]</t>
  </si>
  <si>
    <t>[0,0197 ; 0,043]</t>
  </si>
  <si>
    <t>[0,0038 ; 0,0347]</t>
  </si>
  <si>
    <t>[0 ; 0,1275]</t>
  </si>
  <si>
    <t>[0,0034 ; 0,0343]</t>
  </si>
  <si>
    <t>[0,135 ; 0,1745]</t>
  </si>
  <si>
    <t>[0,4701 ; 0,7468]</t>
  </si>
  <si>
    <t>[0,0035 ; 0,0056]</t>
  </si>
  <si>
    <t>[0,0158 ; 0,032]</t>
  </si>
  <si>
    <t>[0,0034 ; 0,0056]</t>
  </si>
  <si>
    <t>[0,1296 ; 0,1678]</t>
  </si>
  <si>
    <t>[0,4659 ; 0,7408]</t>
  </si>
  <si>
    <t>[0,1299 ; 0,1668]</t>
  </si>
  <si>
    <t>[8e-04 ; 0,004]</t>
  </si>
  <si>
    <t>[0 ; 0,0986]</t>
  </si>
  <si>
    <t>[9e-04 ; 0,0041]</t>
  </si>
  <si>
    <t>[0,0479 ; 0,0923]</t>
  </si>
  <si>
    <t>[0,2768 ; 0,6806]</t>
  </si>
  <si>
    <t>[0,0095 ; 0,0386]</t>
  </si>
  <si>
    <t>[0 ; 0,5411]</t>
  </si>
  <si>
    <t>[0,0097 ; 0,0408]</t>
  </si>
  <si>
    <t>[0,0092 ; 0,0388]</t>
  </si>
  <si>
    <t>[0,0332 ; 0,0678]</t>
  </si>
  <si>
    <t>[0,1822 ; 0,4706]</t>
  </si>
  <si>
    <t>[0,869 ; 1,0935]</t>
  </si>
  <si>
    <t>[3,4276 ; 4,3498]</t>
  </si>
  <si>
    <t>[0,4933 ; 0,6512]</t>
  </si>
  <si>
    <t>[1,9397 ; 2,9461]</t>
  </si>
  <si>
    <t>[0,3378 ; 0,4692]</t>
  </si>
  <si>
    <t>[1,4456 ; 2,1964]</t>
  </si>
  <si>
    <t>[0,3359 ; 0,4669]</t>
  </si>
  <si>
    <t>[0,0631 ; 0,1137]</t>
  </si>
  <si>
    <t>[0,4643 ; 0,791]</t>
  </si>
  <si>
    <t>[0 ; 0,1834]</t>
  </si>
  <si>
    <t>[0,1389 ; 0,2101]</t>
  </si>
  <si>
    <t>[0,809 ; 1,3081]</t>
  </si>
  <si>
    <t>[0,138 ; 0,2126]</t>
  </si>
  <si>
    <t>[2e-04 ; 7e-04]</t>
  </si>
  <si>
    <t>[0 ; 0,0129]</t>
  </si>
  <si>
    <t>[7e-04 ; 0,0101]</t>
  </si>
  <si>
    <t>[0 ; 0,6606]</t>
  </si>
  <si>
    <t>[8e-04 ; 0,0099]</t>
  </si>
  <si>
    <t>[0,3405 ; 0,4783]</t>
  </si>
  <si>
    <t>[1,5169 ; 2,3993]</t>
  </si>
  <si>
    <t>[0,2591 ; 0,3787]</t>
  </si>
  <si>
    <t>[1,3064 ; 1,6116]</t>
  </si>
  <si>
    <t>[0,1898 ; 0,294]</t>
  </si>
  <si>
    <t>[0,9827 ; 1,5054]</t>
  </si>
  <si>
    <t>[0,19 ; 0,2967]</t>
  </si>
  <si>
    <t>[0,0148 ; 0,0445]</t>
  </si>
  <si>
    <t>[0 ; 0,1226]</t>
  </si>
  <si>
    <t>[0,0149 ; 0,0455]</t>
  </si>
  <si>
    <t>[0,0336 ; 0,0788]</t>
  </si>
  <si>
    <t>[0 ; 0,4972]</t>
  </si>
  <si>
    <t>[0,0334 ; 0,0796]</t>
  </si>
  <si>
    <t>[0,0598 ; 0,1347]</t>
  </si>
  <si>
    <t>[0 ; 0,9893]</t>
  </si>
  <si>
    <t>[0,0076 ; 0,0439]</t>
  </si>
  <si>
    <t>[0 ; 1,4705]</t>
  </si>
  <si>
    <t>[0,0077 ; 0,0449]</t>
  </si>
  <si>
    <t>[0,0143 ; 0,0479]</t>
  </si>
  <si>
    <t>[0 ; 0,96]</t>
  </si>
  <si>
    <t>[0,0152 ; 0,0502]</t>
  </si>
  <si>
    <t>[0,0213 ; 0,0833]</t>
  </si>
  <si>
    <t>[0 ; 1,1523]</t>
  </si>
  <si>
    <t>[0,021 ; 0,0842]</t>
  </si>
  <si>
    <t>[0,004 ; 0,0157]</t>
  </si>
  <si>
    <t>[0 ; 0,2116]</t>
  </si>
  <si>
    <t>[0,0039 ; 0,0161]</t>
  </si>
  <si>
    <t>[0,2306 ; 0,3335]</t>
  </si>
  <si>
    <t>[1,0285 ; 1,451]</t>
  </si>
  <si>
    <t>[0,005 ; 0,0321]</t>
  </si>
  <si>
    <t>[0 ; 0,4139]</t>
  </si>
  <si>
    <t>[0,0047 ; 0,0307]</t>
  </si>
  <si>
    <t>[0,1475 ; 0,2305]</t>
  </si>
  <si>
    <t>[0,6377 ; 1,0934]</t>
  </si>
  <si>
    <t>[0,1463 ; 0,2282]</t>
  </si>
  <si>
    <t>[0,0611 ; 0,1058]</t>
  </si>
  <si>
    <t>[0,3238 ; 0,5197]</t>
  </si>
  <si>
    <t>[0,0611 ; 0,1051]</t>
  </si>
  <si>
    <t>[1e-04 ; 8e-04]</t>
  </si>
  <si>
    <t>[0 ; 0,0354]</t>
  </si>
  <si>
    <t>[1e-04 ; 0,0014]</t>
  </si>
  <si>
    <t>[0 ; 0,0985]</t>
  </si>
  <si>
    <t>[6e-04 ; 0,0045]</t>
  </si>
  <si>
    <t>[0 ; 0,2491]</t>
  </si>
  <si>
    <t>[5e-04 ; 0,0044]</t>
  </si>
  <si>
    <t>[0,0012 ; 0,0104]</t>
  </si>
  <si>
    <t>[0 ; 0,0641]</t>
  </si>
  <si>
    <t>[0,0194 ; 0,0454]</t>
  </si>
  <si>
    <t>[0 ; 0,2698]</t>
  </si>
  <si>
    <t>[0,0189 ; 0,0445]</t>
  </si>
  <si>
    <t>[0,0167 ; 0,0415]</t>
  </si>
  <si>
    <t>[0,0149 ; 0,0391]</t>
  </si>
  <si>
    <t>[0 ; 0,1961]</t>
  </si>
  <si>
    <t>[0 ; 0,0683]</t>
  </si>
  <si>
    <t>[0 ; 0,1228]</t>
  </si>
  <si>
    <t>[9e-04 ; 0,0104]</t>
  </si>
  <si>
    <t>[0 ; 0,5091]</t>
  </si>
  <si>
    <t>[9e-04 ; 0,0096]</t>
  </si>
  <si>
    <t>[0,0074 ; 0,0114]</t>
  </si>
  <si>
    <t>[0,0298 ; 0,043]</t>
  </si>
  <si>
    <t>[0,0073 ; 0,0113]</t>
  </si>
  <si>
    <t>[0,0025 ; 0,004]</t>
  </si>
  <si>
    <t>[0,017 ; 0,0272]</t>
  </si>
  <si>
    <t>[0 ; 0,0015]</t>
  </si>
  <si>
    <t>[0 ; 0,0599]</t>
  </si>
  <si>
    <t>[0,0039 ; 0,0074]</t>
  </si>
  <si>
    <t>[0,0172 ; 0,0253]</t>
  </si>
  <si>
    <t>[0 ; 0,0046]</t>
  </si>
  <si>
    <t>[0 ; 0,0022]</t>
  </si>
  <si>
    <t>[0 ; 0,005]</t>
  </si>
  <si>
    <t>[1e-04 ; 2e-04]</t>
  </si>
  <si>
    <t>[5e-04 ; 0,0011]</t>
  </si>
  <si>
    <t>[0,1207 ; 0,1728]</t>
  </si>
  <si>
    <t>[0,5535 ; 1,0199]</t>
  </si>
  <si>
    <t>[0,0348 ; 0,0577]</t>
  </si>
  <si>
    <t>[0,2111 ; 0,2983]</t>
  </si>
  <si>
    <t>[0,0014 ; 0,0223]</t>
  </si>
  <si>
    <t>[0 ; 0,1487]</t>
  </si>
  <si>
    <t>[0,0014 ; 0,0215]</t>
  </si>
  <si>
    <t>[0,0299 ; 0,045]</t>
  </si>
  <si>
    <t>[0,2011 ; 0,2593]</t>
  </si>
  <si>
    <t>[0 ; 0,411]</t>
  </si>
  <si>
    <t>[0,024 ; 0,0515]</t>
  </si>
  <si>
    <t>[0 ; 0,4208]</t>
  </si>
  <si>
    <t>[0,0053 ; 0,0205]</t>
  </si>
  <si>
    <t>[0 ; 0,4405]</t>
  </si>
  <si>
    <t>[0,0051 ; 0,0209]</t>
  </si>
  <si>
    <t>[0,0155 ; 0,0386]</t>
  </si>
  <si>
    <t>[0 ; 0,2941]</t>
  </si>
  <si>
    <t>[0,0019 ; 0,0172]</t>
  </si>
  <si>
    <t>[0 ; 1,1246]</t>
  </si>
  <si>
    <t>[6e-04 ; 0,0028]</t>
  </si>
  <si>
    <t>[0 ; 0,007]</t>
  </si>
  <si>
    <t>[0,0422 ; 0,0773]</t>
  </si>
  <si>
    <t>[0,2865 ; 0,5175]</t>
  </si>
  <si>
    <t>[0,0111 ; 0,034]</t>
  </si>
  <si>
    <t>[0 ; 0,3008]</t>
  </si>
  <si>
    <t>[0,7216 ; 0,9489]</t>
  </si>
  <si>
    <t>[2,9355 ; 4,108]</t>
  </si>
  <si>
    <t>[0,7214 ; 0,9473]</t>
  </si>
  <si>
    <t>[0,6978 ; 0,9316]</t>
  </si>
  <si>
    <t>[2,8751 ; 4,108]</t>
  </si>
  <si>
    <t>[0,6976 ; 0,9299]</t>
  </si>
  <si>
    <t>[0,0109 ; 0,0428]</t>
  </si>
  <si>
    <t>[0 ; 1,0561]</t>
  </si>
  <si>
    <t>[0,011 ; 0,0435]</t>
  </si>
  <si>
    <t>[0,0109 ; 0,0437]</t>
  </si>
  <si>
    <t>[0 ; 0,1317]</t>
  </si>
  <si>
    <t>[6e-04 ; 0,0043]</t>
  </si>
  <si>
    <t>[0 ; 0,5172]</t>
  </si>
  <si>
    <t>[0,1165 ; 0,1819]</t>
  </si>
  <si>
    <t>[0,5898 ; 0,9799]</t>
  </si>
  <si>
    <t>[0,0141 ; 0,0353]</t>
  </si>
  <si>
    <t>[0 ; 0,3288]</t>
  </si>
  <si>
    <t>[0,014 ; 0,0358]</t>
  </si>
  <si>
    <t>[0,0053 ; 0,0246]</t>
  </si>
  <si>
    <t>[0 ; 0,2711]</t>
  </si>
  <si>
    <t>[0,0034 ; 0,0231]</t>
  </si>
  <si>
    <t>[0 ; 0,6792]</t>
  </si>
  <si>
    <t>[0 ; 0,0031]</t>
  </si>
  <si>
    <t>[0 ; 0,3082]</t>
  </si>
  <si>
    <t>[0 ; 0,1925]</t>
  </si>
  <si>
    <t>[0,0056 ; 0,0176]</t>
  </si>
  <si>
    <t>[0 ; 0,39]</t>
  </si>
  <si>
    <t>[0,0057 ; 0,0171]</t>
  </si>
  <si>
    <t>[0,0372 ; 0,0728]</t>
  </si>
  <si>
    <t>[0,2128 ; 0,5367]</t>
  </si>
  <si>
    <t>[0,0237 ; 0,0553]</t>
  </si>
  <si>
    <t>[0,0152 ; 0,2908]</t>
  </si>
  <si>
    <t>[5e-04 ; 0,0099]</t>
  </si>
  <si>
    <t>[0 ; 0,3315]</t>
  </si>
  <si>
    <t>[5e-04 ; 0,0089]</t>
  </si>
  <si>
    <t>[0,0025 ; 0,01]</t>
  </si>
  <si>
    <t>[0 ; 0,199]</t>
  </si>
  <si>
    <t>[2e-04 ; 0,015]</t>
  </si>
  <si>
    <t>[0 ; 1,1062]</t>
  </si>
  <si>
    <t>[2e-04 ; 0,0146]</t>
  </si>
  <si>
    <t>[0 ; 0,0167]</t>
  </si>
  <si>
    <t>[0 ; 1,4722]</t>
  </si>
  <si>
    <t>[4e-04 ; 0,0204]</t>
  </si>
  <si>
    <t>[0 ; 0,8844]</t>
  </si>
  <si>
    <t>[0 ; 0,017]</t>
  </si>
  <si>
    <t>[7e-04 ; 0,0094]</t>
  </si>
  <si>
    <t>[0 ; 0,1821]</t>
  </si>
  <si>
    <t>[7e-04 ; 0,0106]</t>
  </si>
  <si>
    <t>[0,0032 ; 0,0102]</t>
  </si>
  <si>
    <t>[0 ; 0,1492]</t>
  </si>
  <si>
    <t>[0,0033 ; 0,0102]</t>
  </si>
  <si>
    <t>[0,0098 ; 0,0255]</t>
  </si>
  <si>
    <t>[0 ; 0,1206]</t>
  </si>
  <si>
    <t>[4e-04 ; 0,0027]</t>
  </si>
  <si>
    <t>[0 ; 0,0953]</t>
  </si>
  <si>
    <t>[0,0044 ; 0,0179]</t>
  </si>
  <si>
    <t>[0 ; 0,2155]</t>
  </si>
  <si>
    <t>[0,0044 ; 0,0181]</t>
  </si>
  <si>
    <t>[0 ; 0,1017]</t>
  </si>
  <si>
    <t>[4e-04 ; 0,0023]</t>
  </si>
  <si>
    <t>[0 ; 0,0367]</t>
  </si>
  <si>
    <t>[1e-04 ; 0,0015]</t>
  </si>
  <si>
    <t>[6e-04 ; 0,011]</t>
  </si>
  <si>
    <t>[0 ; 0,1902]</t>
  </si>
  <si>
    <t>[6e-04 ; 0,0125]</t>
  </si>
  <si>
    <t>[0 ; 0,0021]</t>
  </si>
  <si>
    <t>[0 ; 0,1633]</t>
  </si>
  <si>
    <t>[3e-04 ; 0,0021]</t>
  </si>
  <si>
    <t>[0 ; 0,0905]</t>
  </si>
  <si>
    <t>[0,0117 ; 0,0144]</t>
  </si>
  <si>
    <t>[0,0373 ; 0,0515]</t>
  </si>
  <si>
    <t>[0,0036 ; 0,005]</t>
  </si>
  <si>
    <t>[0,0184 ; 0,0254]</t>
  </si>
  <si>
    <t>[7e-04 ; 0,0011]</t>
  </si>
  <si>
    <t>[0,0058 ; 0,0086]</t>
  </si>
  <si>
    <t>[7e-04 ; 0,0014]</t>
  </si>
  <si>
    <t>[0,0037 ; 0,0086]</t>
  </si>
  <si>
    <t>[0 ; 0,0068]</t>
  </si>
  <si>
    <t>[6e-04 ; 0,0011]</t>
  </si>
  <si>
    <t>[0,0026 ; 0,0053]</t>
  </si>
  <si>
    <t>[3e-04 ; 8e-04]</t>
  </si>
  <si>
    <t>[3e-04 ; 0,0048]</t>
  </si>
  <si>
    <t>[2e-04 ; 3e-04]</t>
  </si>
  <si>
    <t>[0,0012 ; 0,002]</t>
  </si>
  <si>
    <t>[2e-04 ; 9e-04]</t>
  </si>
  <si>
    <t>[2e-04 ; 0,001]</t>
  </si>
  <si>
    <t>[7e-04 ; 0,0021]</t>
  </si>
  <si>
    <t>[0 ; 0,0052]</t>
  </si>
  <si>
    <t>[6e-04 ; 0,0021]</t>
  </si>
  <si>
    <t>[0 ; 0,0049]</t>
  </si>
  <si>
    <t>[4e-04 ; 0,0015]</t>
  </si>
  <si>
    <t>[0 ; 0,0162]</t>
  </si>
  <si>
    <t>[0,0058 ; 0,0072]</t>
  </si>
  <si>
    <t>[0,0223 ; 0,0274]</t>
  </si>
  <si>
    <t>[0,0045 ; 0,0056]</t>
  </si>
  <si>
    <t>[0,016 ; 0,0215]</t>
  </si>
  <si>
    <t>[0,0044 ; 0,0056]</t>
  </si>
  <si>
    <t>[0,0011 ; 0,002]</t>
  </si>
  <si>
    <t>[0,0054 ; 0,0152]</t>
  </si>
  <si>
    <t>[9e-04 ; 0,0016]</t>
  </si>
  <si>
    <t>[0,0053 ; 0,0125]</t>
  </si>
  <si>
    <t>[0,0386 ; 0,0831]</t>
  </si>
  <si>
    <t>[0,1412 ; 0,5847]</t>
  </si>
  <si>
    <t>[0,0074 ; 0,0412]</t>
  </si>
  <si>
    <t>[0 ; 0,0628]</t>
  </si>
  <si>
    <t>[5e-04 ; 0,0033]</t>
  </si>
  <si>
    <t>[0 ; 0,0203]</t>
  </si>
  <si>
    <t>[2e-04 ; 0,0012]</t>
  </si>
  <si>
    <t>[0 ; 0,0165]</t>
  </si>
  <si>
    <t>[0 ; 0,0011]</t>
  </si>
  <si>
    <t>[0 ; 0,2123]</t>
  </si>
  <si>
    <t>[0,0262 ; 0,0594]</t>
  </si>
  <si>
    <t>[0 ; 0,4837]</t>
  </si>
  <si>
    <t>[0,0076 ; 0,0229]</t>
  </si>
  <si>
    <t>[0 ; 0,457]</t>
  </si>
  <si>
    <t>[0,0025 ; 0,0191]</t>
  </si>
  <si>
    <t>[0 ; 0,5323]</t>
  </si>
  <si>
    <t>[0,0076 ; 0,0294]</t>
  </si>
  <si>
    <t>[0 ; 0,2397]</t>
  </si>
  <si>
    <t>[1,7764 ; 2,1822]</t>
  </si>
  <si>
    <t>[5,8726 ; 7,8806]</t>
  </si>
  <si>
    <t>[1,649 ; 2,0411]</t>
  </si>
  <si>
    <t>[5,6794 ; 7,4111]</t>
  </si>
  <si>
    <t>[0,1715 ; 0,3005]</t>
  </si>
  <si>
    <t>[0,991 ; 1,8739]</t>
  </si>
  <si>
    <t>[6e-04 ; 0,0347]</t>
  </si>
  <si>
    <t>[0 ; 2,7569]</t>
  </si>
  <si>
    <t>[6e-04 ; 0,0388]</t>
  </si>
  <si>
    <t>[6e-04 ; 0,0378]</t>
  </si>
  <si>
    <t>[0,0956 ; 0,194]</t>
  </si>
  <si>
    <t>[0,4411 ; 1,5086]</t>
  </si>
  <si>
    <t>[0,0944 ; 0,1927]</t>
  </si>
  <si>
    <t>[0,0013 ; 0,0065]</t>
  </si>
  <si>
    <t>[0 ; 0,1398]</t>
  </si>
  <si>
    <t>[0,0013 ; 0,0064]</t>
  </si>
  <si>
    <t>[5e-04 ; 0,0029]</t>
  </si>
  <si>
    <t>[0 ; 0,1551]</t>
  </si>
  <si>
    <t>[5e-04 ; 0,003]</t>
  </si>
  <si>
    <t>[0,0463 ; 0,1353]</t>
  </si>
  <si>
    <t>[0 ; 0,6804]</t>
  </si>
  <si>
    <t>[0,0434 ; 0,1348]</t>
  </si>
  <si>
    <t>[0 ; 0,6278]</t>
  </si>
  <si>
    <t>[8e-04 ; 0,0128]</t>
  </si>
  <si>
    <t>[0 ; 0,9361]</t>
  </si>
  <si>
    <t>[0,6622 ; 0,9073]</t>
  </si>
  <si>
    <t>[3,1423 ; 4,5433]</t>
  </si>
  <si>
    <t>[0,6285 ; 0,855]</t>
  </si>
  <si>
    <t>[2,8803 ; 4,295]</t>
  </si>
  <si>
    <t>[0,6278 ; 0,859]</t>
  </si>
  <si>
    <t>[0,0263 ; 0,0733]</t>
  </si>
  <si>
    <t>[0 ; 0,9631]</t>
  </si>
  <si>
    <t>[0,0256 ; 0,0709]</t>
  </si>
  <si>
    <t>[0 ; 0,8474]</t>
  </si>
  <si>
    <t>[0 ; 0,0045]</t>
  </si>
  <si>
    <t>[0,0284 ; 0,0881]</t>
  </si>
  <si>
    <t>[0 ; 0,829]</t>
  </si>
  <si>
    <t>[0,0026 ; 0,0169]</t>
  </si>
  <si>
    <t>[0 ; 0,972]</t>
  </si>
  <si>
    <t>[0,0025 ; 0,017]</t>
  </si>
  <si>
    <t>[0,0054 ; 0,0383]</t>
  </si>
  <si>
    <t>[0 ; 1,0034]</t>
  </si>
  <si>
    <t>[0,0075 ; 0,0578]</t>
  </si>
  <si>
    <t>[0 ; 1,5345]</t>
  </si>
  <si>
    <t>[0,0012 ; 0,0144]</t>
  </si>
  <si>
    <t>[0 ; 0,4406]</t>
  </si>
  <si>
    <t>[0,0045 ; 0,052]</t>
  </si>
  <si>
    <t>[0 ; 4,0754]</t>
  </si>
  <si>
    <t>[4e-04 ; 0,0123]</t>
  </si>
  <si>
    <t>[0 ; 0,9649]</t>
  </si>
  <si>
    <t>[4e-04 ; 0,0118]</t>
  </si>
  <si>
    <t>[0,205 ; 0,3389]</t>
  </si>
  <si>
    <t>[1,2776 ; 2,2947]</t>
  </si>
  <si>
    <t>[0,0483 ; 0,1057]</t>
  </si>
  <si>
    <t>[0 ; 0,9127]</t>
  </si>
  <si>
    <t>[0,0472 ; 0,1053]</t>
  </si>
  <si>
    <t>[0,0481 ; 0,1068]</t>
  </si>
  <si>
    <t>[0,059 ; 0,1286]</t>
  </si>
  <si>
    <t>[0,2066 ; 0,9886]</t>
  </si>
  <si>
    <t>[0,0583 ; 0,1301]</t>
  </si>
  <si>
    <t>[0,0212 ; 0,0595]</t>
  </si>
  <si>
    <t>[0 ; 0,4556]</t>
  </si>
  <si>
    <t>[0,0211 ; 0,0593]</t>
  </si>
  <si>
    <t>[0,0211 ; 0,0589]</t>
  </si>
  <si>
    <t>[0,0197 ; 0,0711]</t>
  </si>
  <si>
    <t>[0 ; 1,0162]</t>
  </si>
  <si>
    <t>[0,02 ; 0,0716]</t>
  </si>
  <si>
    <t>[8e-04 ; 0,0362]</t>
  </si>
  <si>
    <t>[0 ; 2,7151]</t>
  </si>
  <si>
    <t>[8e-04 ; 0,0369]</t>
  </si>
  <si>
    <t>[0 ; 0,4428]</t>
  </si>
  <si>
    <t>[0 ; 0,0302]</t>
  </si>
  <si>
    <t>[0 ; 3,2705]</t>
  </si>
  <si>
    <t>[0,0037 ; 0,0147]</t>
  </si>
  <si>
    <t>[0 ; 0,0456]</t>
  </si>
  <si>
    <t>[0 ; 0,1666]</t>
  </si>
  <si>
    <t>[0 ; 0,8909]</t>
  </si>
  <si>
    <t>[0,0028 ; 0,0081]</t>
  </si>
  <si>
    <t>[0 ; 0,0444]</t>
  </si>
  <si>
    <t>[0,0018 ; 0,0063]</t>
  </si>
  <si>
    <t>[0 ; 0,0473]</t>
  </si>
  <si>
    <t>Z0005.0001.0006.0003.0005</t>
  </si>
  <si>
    <t>[5e-04 ; 0,0041]</t>
  </si>
  <si>
    <t>[0 ; 0,1143]</t>
  </si>
  <si>
    <t>[0,0316 ; 0,0747]</t>
  </si>
  <si>
    <t>[0 ; 0,5572]</t>
  </si>
  <si>
    <t>[0,0324 ; 0,0757]</t>
  </si>
  <si>
    <t>[0,0327 ; 0,0762]</t>
  </si>
  <si>
    <t>[0,3822 ; 0,5141]</t>
  </si>
  <si>
    <t>[1,8055 ; 2,4592]</t>
  </si>
  <si>
    <t>[0,0356 ; 0,0847]</t>
  </si>
  <si>
    <t>[0 ; 0,5446]</t>
  </si>
  <si>
    <t>[0,0355 ; 0,0839]</t>
  </si>
  <si>
    <t>[0,2888 ; 0,3962]</t>
  </si>
  <si>
    <t>[1,5102 ; 2,1024]</t>
  </si>
  <si>
    <t>[0,0154 ; 0,0684]</t>
  </si>
  <si>
    <t>[0 ; 1,5479]</t>
  </si>
  <si>
    <t>[0,0163 ; 0,0675]</t>
  </si>
  <si>
    <t>[0,001 ; 0,0111]</t>
  </si>
  <si>
    <t>[0 ; 0,7737]</t>
  </si>
  <si>
    <t>[0,001 ; 0,0107]</t>
  </si>
  <si>
    <t>[0,0052 ; 0,0223]</t>
  </si>
  <si>
    <t>[0 ; 0,472]</t>
  </si>
  <si>
    <t>[0,0052 ; 0,0227]</t>
  </si>
  <si>
    <t>[0,1098 ; 0,1697]</t>
  </si>
  <si>
    <t>[0,5385 ; 0,9985]</t>
  </si>
  <si>
    <t>[0,005 ; 0,0259]</t>
  </si>
  <si>
    <t>[0 ; 0,1576]</t>
  </si>
  <si>
    <t>[0 ; 0,581]</t>
  </si>
  <si>
    <t>[0 ; 0,0898]</t>
  </si>
  <si>
    <t>[2e-04 ; 0,0073]</t>
  </si>
  <si>
    <t>[0 ; 0,5311]</t>
  </si>
  <si>
    <t>[0 ; 1,2318]</t>
  </si>
  <si>
    <t>[0 ; 0,3732]</t>
  </si>
  <si>
    <t>[0,0754 ; 0,1204]</t>
  </si>
  <si>
    <t>[0,3511 ; 0,5579]</t>
  </si>
  <si>
    <t>[0,0547 ; 0,0868]</t>
  </si>
  <si>
    <t>[0,3178 ; 0,399]</t>
  </si>
  <si>
    <t>[0 ; 0,2628]</t>
  </si>
  <si>
    <t>[0,0062 ; 0,0297]</t>
  </si>
  <si>
    <t>[0 ; 0,9409]</t>
  </si>
  <si>
    <t>[0 ; 0,9225]</t>
  </si>
  <si>
    <t>[0 ; 0,0047]</t>
  </si>
  <si>
    <t>[0 ; 0,8846]</t>
  </si>
  <si>
    <t>[0 ; 0,0083]</t>
  </si>
  <si>
    <t>[0 ; 0,7265]</t>
  </si>
  <si>
    <t>[0 ; 0,0202]</t>
  </si>
  <si>
    <t>[0 ; 1,8891]</t>
  </si>
  <si>
    <t>[0 ; 0,0036]</t>
  </si>
  <si>
    <t>[0 ; 0,677]</t>
  </si>
  <si>
    <t>[0 ; 1,0938]</t>
  </si>
  <si>
    <t>[0,0187 ; 0,0513]</t>
  </si>
  <si>
    <t>[0 ; 0,5514]</t>
  </si>
  <si>
    <t>[0,0111 ; 0,0388]</t>
  </si>
  <si>
    <t>[0 ; 0,8401]</t>
  </si>
  <si>
    <t>[0 ; 0,0118]</t>
  </si>
  <si>
    <t>[0 ; 1,0369]</t>
  </si>
  <si>
    <t>[0 ; 0,0783]</t>
  </si>
  <si>
    <t>[0,0031 ; 0,0156]</t>
  </si>
  <si>
    <t>[0 ; 0,5594]</t>
  </si>
  <si>
    <t>[0 ; 0,0043]</t>
  </si>
  <si>
    <t>[0 ; 0,8107]</t>
  </si>
  <si>
    <t>[0 ; 0,5293]</t>
  </si>
  <si>
    <t>[0 ; 0,1152]</t>
  </si>
  <si>
    <t>[0,0013 ; 0,0107]</t>
  </si>
  <si>
    <t>[0 ; 0,6258]</t>
  </si>
  <si>
    <t>[1,8753 ; 2,1975]</t>
  </si>
  <si>
    <t>[4,8812 ; 5,8864]</t>
  </si>
  <si>
    <t>[1,3081 ; 1,5792]</t>
  </si>
  <si>
    <t>[3,9304 ; 5,0594]</t>
  </si>
  <si>
    <t>[0,6735 ; 0,86]</t>
  </si>
  <si>
    <t>[2,5985 ; 3,5712]</t>
  </si>
  <si>
    <t>[0,1298 ; 0,2286]</t>
  </si>
  <si>
    <t>[0,9419 ; 1,3185]</t>
  </si>
  <si>
    <t>[0,0996 ; 0,1652]</t>
  </si>
  <si>
    <t>[0,7793 ; 1,1069]</t>
  </si>
  <si>
    <t>[0,2823 ; 0,4028]</t>
  </si>
  <si>
    <t>[1,598 ; 2,1722]</t>
  </si>
  <si>
    <t>[0,0249 ; 0,0603]</t>
  </si>
  <si>
    <t>[0 ; 0,4002]</t>
  </si>
  <si>
    <t>[0,0841 ; 0,153]</t>
  </si>
  <si>
    <t>[0,6704 ; 1,0778]</t>
  </si>
  <si>
    <t>[0,1815 ; 0,2893]</t>
  </si>
  <si>
    <t>[1,404 ; 2,1614]</t>
  </si>
  <si>
    <t>[0 ; 1,2786]</t>
  </si>
  <si>
    <t>[0,0067 ; 0,0357]</t>
  </si>
  <si>
    <t>[0 ; 0,4655]</t>
  </si>
  <si>
    <t>[0,0066 ; 0,0374]</t>
  </si>
  <si>
    <t>[7e-04 ; 0,0283]</t>
  </si>
  <si>
    <t>[0 ; 2,2365]</t>
  </si>
  <si>
    <t>[7e-04 ; 0,0276]</t>
  </si>
  <si>
    <t>[0 ; 0,0098]</t>
  </si>
  <si>
    <t>[0 ; 1,0143]</t>
  </si>
  <si>
    <t>[0,5835 ; 0,7954]</t>
  </si>
  <si>
    <t>[2,6736 ; 3,5153]</t>
  </si>
  <si>
    <t>[0,5648 ; 0,7733]</t>
  </si>
  <si>
    <t>[2,6424 ; 3,4571]</t>
  </si>
  <si>
    <t>[0,4243 ; 0,617]</t>
  </si>
  <si>
    <t>[2,3661 ; 3,2771]</t>
  </si>
  <si>
    <t>[0,1024 ; 0,1897]</t>
  </si>
  <si>
    <t>[0,7604 ; 1,6076]</t>
  </si>
  <si>
    <t>[0 ; 0,0265]</t>
  </si>
  <si>
    <t>[0 ; 2,3246]</t>
  </si>
  <si>
    <t>[0 ; 1,4878]</t>
  </si>
  <si>
    <t>[0,0026 ; 0,0177]</t>
  </si>
  <si>
    <t>[0 ; 0,41]</t>
  </si>
  <si>
    <t>[0,2102 ; 0,2793]</t>
  </si>
  <si>
    <t>[0,9335 ; 1,235]</t>
  </si>
  <si>
    <t>[0,0407 ; 0,0662]</t>
  </si>
  <si>
    <t>[0,2815 ; 0,4508]</t>
  </si>
  <si>
    <t>[0,0209 ; 0,0395]</t>
  </si>
  <si>
    <t>[0,1219 ; 0,2711]</t>
  </si>
  <si>
    <t>[0,0184 ; 0,0359]</t>
  </si>
  <si>
    <t>[0,1148 ; 0,2494]</t>
  </si>
  <si>
    <t>[3e-04 ; 0,0039]</t>
  </si>
  <si>
    <t>[0 ; 0,2407]</t>
  </si>
  <si>
    <t>[4e-04 ; 0,0039]</t>
  </si>
  <si>
    <t>[0,0731 ; 0,1149]</t>
  </si>
  <si>
    <t>[0,4727 ; 0,7525]</t>
  </si>
  <si>
    <t>[0 ; 0,012]</t>
  </si>
  <si>
    <t>[0 ; 1,1826]</t>
  </si>
  <si>
    <t>[0 ; 0,0135]</t>
  </si>
  <si>
    <t>[0,0089 ; 0,0267]</t>
  </si>
  <si>
    <t>[0 ; 0,3745]</t>
  </si>
  <si>
    <t>[0,009 ; 0,0262]</t>
  </si>
  <si>
    <t>[0 ; 0,2013]</t>
  </si>
  <si>
    <t>[0,2828 ; 0,3807]</t>
  </si>
  <si>
    <t>[1,3216 ; 1,7648]</t>
  </si>
  <si>
    <t>[0,01 ; 0,037]</t>
  </si>
  <si>
    <t>[0 ; 0,859]</t>
  </si>
  <si>
    <t>[0,0103 ; 0,0376]</t>
  </si>
  <si>
    <t>[0,2451 ; 0,3396]</t>
  </si>
  <si>
    <t>[1,3047 ; 1,7232]</t>
  </si>
  <si>
    <t>[0,0751 ; 0,114]</t>
  </si>
  <si>
    <t>[0,3861 ; 0,6248]</t>
  </si>
  <si>
    <t>[0,064 ; 0,0984]</t>
  </si>
  <si>
    <t>[0,366 ; 0,5604]</t>
  </si>
  <si>
    <t>[0,0077 ; 0,0216]</t>
  </si>
  <si>
    <t>[0 ; 0,2351]</t>
  </si>
  <si>
    <t>[0,0078 ; 0,0219]</t>
  </si>
  <si>
    <t>[0,0272 ; 0,051]</t>
  </si>
  <si>
    <t>[0,2263 ; 0,3982]</t>
  </si>
  <si>
    <t>[0,0355 ; 0,0783]</t>
  </si>
  <si>
    <t>[0 ; 0,5364]</t>
  </si>
  <si>
    <t>[0 ; 0,1805]</t>
  </si>
  <si>
    <t>[0,0023 ; 0,0204]</t>
  </si>
  <si>
    <t>[0 ; 1,3358]</t>
  </si>
  <si>
    <t>[0,0654 ; 0,1259]</t>
  </si>
  <si>
    <t>[0,4911 ; 1,0021]</t>
  </si>
  <si>
    <t>[0,0032 ; 0,0224]</t>
  </si>
  <si>
    <t>[0 ; 0,6217]</t>
  </si>
  <si>
    <t>[0 ; 0,6745]</t>
  </si>
  <si>
    <t>[0 ; 2,0242]</t>
  </si>
  <si>
    <t>[0,0195 ; 0,0537]</t>
  </si>
  <si>
    <t>[0 ; 0,5962]</t>
  </si>
  <si>
    <t>[0,0197 ; 0,0531]</t>
  </si>
  <si>
    <t>[0 ; 0,0215]</t>
  </si>
  <si>
    <t>[0 ; 1,9092]</t>
  </si>
  <si>
    <t>[0 ; 0,0216]</t>
  </si>
  <si>
    <t>[0,0013 ; 0,0059]</t>
  </si>
  <si>
    <t>[0 ; 0,2215]</t>
  </si>
  <si>
    <t>[1e-04 ; 0,0026]</t>
  </si>
  <si>
    <t>[0 ; 0,1732]</t>
  </si>
  <si>
    <t>[8e-04 ; 0,0047]</t>
  </si>
  <si>
    <t>[0 ; 0,157]</t>
  </si>
  <si>
    <t>[0 ; 1,8998]</t>
  </si>
  <si>
    <t>[0,1189 ; 0,1961]</t>
  </si>
  <si>
    <t>[0,7955 ; 1,4779]</t>
  </si>
  <si>
    <t>[0,0634 ; 0,1246]</t>
  </si>
  <si>
    <t>[0,2734 ; 1,1059]</t>
  </si>
  <si>
    <t>[0,0017 ; 0,0341]</t>
  </si>
  <si>
    <t>[0 ; 2,4176]</t>
  </si>
  <si>
    <t>[0,0017 ; 0,0359]</t>
  </si>
  <si>
    <t>[0 ; 2,9207]</t>
  </si>
  <si>
    <t>[0 ; 0,0325]</t>
  </si>
  <si>
    <t>[0 ; 0,009]</t>
  </si>
  <si>
    <t>[0 ; 1,6831]</t>
  </si>
  <si>
    <t>[0,027 ; 0,0708]</t>
  </si>
  <si>
    <t>[0 ; 0,3881]</t>
  </si>
  <si>
    <t>[0,0264 ; 0,0693]</t>
  </si>
  <si>
    <t>[0,0169 ; 0,0506]</t>
  </si>
  <si>
    <t>[0 ; 0,3196]</t>
  </si>
  <si>
    <t>[0,0049 ; 0,0387]</t>
  </si>
  <si>
    <t>[0 ; 1,5814]</t>
  </si>
  <si>
    <t>[0,0051 ; 0,0294]</t>
  </si>
  <si>
    <t>[0 ; 0,7042]</t>
  </si>
  <si>
    <t>[0 ; 0,0166]</t>
  </si>
  <si>
    <t>[0 ; 1,7082]</t>
  </si>
  <si>
    <t>[0 ; 0,0188]</t>
  </si>
  <si>
    <t>[0 ; 1,7611]</t>
  </si>
  <si>
    <t>[0 ; 0,0178]</t>
  </si>
  <si>
    <t>[0 ; 0,3411]</t>
  </si>
  <si>
    <t>[0 ; 0,4438]</t>
  </si>
  <si>
    <t>[3e-04 ; 0,0056]</t>
  </si>
  <si>
    <t>[0,0077 ; 0,0415]</t>
  </si>
  <si>
    <t>[0 ; 0,4983]</t>
  </si>
  <si>
    <t>[0,0044 ; 0,0203]</t>
  </si>
  <si>
    <t>[0 ; 0,4186]</t>
  </si>
  <si>
    <t>[0,0044 ; 0,0208]</t>
  </si>
  <si>
    <t>[0 ; 2,7072]</t>
  </si>
  <si>
    <t>[0 ; 0,9558]</t>
  </si>
  <si>
    <t>[0,0287 ; 0,0653]</t>
  </si>
  <si>
    <t>[0,0453 ; 0,3936]</t>
  </si>
  <si>
    <t>[0,0273 ; 0,0604]</t>
  </si>
  <si>
    <t>[0,0387 ; 0,3581]</t>
  </si>
  <si>
    <t>[0,013 ; 0,0393]</t>
  </si>
  <si>
    <t>[0 ; 0,3363]</t>
  </si>
  <si>
    <t>[0 ; 0,1059]</t>
  </si>
  <si>
    <t>[0 ; 0,3678]</t>
  </si>
  <si>
    <t>[0,0067 ; 0,0233]</t>
  </si>
  <si>
    <t>[0 ; 0,0964]</t>
  </si>
  <si>
    <t>[0,0015 ; 0,0059]</t>
  </si>
  <si>
    <t>[0 ; 0,0443]</t>
  </si>
  <si>
    <t>[0,0029 ; 0,0182]</t>
  </si>
  <si>
    <t>[0 ; 0,1062]</t>
  </si>
  <si>
    <t>[0,0018 ; 0,0161]</t>
  </si>
  <si>
    <t>[0 ; 0,3381]</t>
  </si>
  <si>
    <t>[0,0011 ; 0,0161]</t>
  </si>
  <si>
    <t>[0 ; 0,3321]</t>
  </si>
  <si>
    <t>[0 ; 0,0082]</t>
  </si>
  <si>
    <t>[0 ; 1,5269]</t>
  </si>
  <si>
    <t>[2,6963 ; 3,1161]</t>
  </si>
  <si>
    <t>[6,768 ; 8,4411]</t>
  </si>
  <si>
    <t>[1,4815 ; 1,8479]</t>
  </si>
  <si>
    <t>[5,2939 ; 6,4031]</t>
  </si>
  <si>
    <t>[1,3992 ; 1,736]</t>
  </si>
  <si>
    <t>[4,8907 ; 6,1908]</t>
  </si>
  <si>
    <t>[0,0329 ; 0,1004]</t>
  </si>
  <si>
    <t>[0 ; 1,2454]</t>
  </si>
  <si>
    <t>[0,0346 ; 0,1027]</t>
  </si>
  <si>
    <t>[0,0416 ; 0,1095]</t>
  </si>
  <si>
    <t>[0 ; 1,723]</t>
  </si>
  <si>
    <t>[0,0367 ; 0,0604]</t>
  </si>
  <si>
    <t>[0,2635 ; 0,4678]</t>
  </si>
  <si>
    <t>[0,034 ; 0,0569]</t>
  </si>
  <si>
    <t>[0,2276 ; 0,4338]</t>
  </si>
  <si>
    <t>[0,0116 ; 0,0668]</t>
  </si>
  <si>
    <t>[0 ; 2,783]</t>
  </si>
  <si>
    <t>[0,0049 ; 0,0519]</t>
  </si>
  <si>
    <t>[0 ; 3,8513]</t>
  </si>
  <si>
    <t>[0,5052 ; 0,6951]</t>
  </si>
  <si>
    <t>[2,5442 ; 3,5624]</t>
  </si>
  <si>
    <t>[0,4692 ; 0,6564]</t>
  </si>
  <si>
    <t>[2,4662 ; 3,5624]</t>
  </si>
  <si>
    <t>[0,4116 ; 0,5797]</t>
  </si>
  <si>
    <t>[2,4422 ; 3,2798]</t>
  </si>
  <si>
    <t>[0,4016 ; 0,5659]</t>
  </si>
  <si>
    <t>[0,4033 ; 0,5661]</t>
  </si>
  <si>
    <t>[0 ; 0,6978]</t>
  </si>
  <si>
    <t>[0,0357 ; 0,1146]</t>
  </si>
  <si>
    <t>[0 ; 1,3685]</t>
  </si>
  <si>
    <t>[0,026 ; 0,0495]</t>
  </si>
  <si>
    <t>[0,1585 ; 0,4156]</t>
  </si>
  <si>
    <t>[0,0185 ; 0,0383]</t>
  </si>
  <si>
    <t>[0,0385 ; 0,3168]</t>
  </si>
  <si>
    <t>[0,0052 ; 0,0198]</t>
  </si>
  <si>
    <t>[0 ; 0,2534]</t>
  </si>
  <si>
    <t>[0,4826 ; 0,5839]</t>
  </si>
  <si>
    <t>[1,5096 ; 1,9702]</t>
  </si>
  <si>
    <t>[0,1854 ; 0,251]</t>
  </si>
  <si>
    <t>[0,9164 ; 1,2152]</t>
  </si>
  <si>
    <t>[0,0014 ; 0,0201]</t>
  </si>
  <si>
    <t>[0,0934 ; 0,1401]</t>
  </si>
  <si>
    <t>[0,6441 ; 1,0154]</t>
  </si>
  <si>
    <t>[0,0159 ; 0,0525]</t>
  </si>
  <si>
    <t>[0 ; 0,1236]</t>
  </si>
  <si>
    <t>[0 ; 0,1995]</t>
  </si>
  <si>
    <t>[0,0508 ; 0,081]</t>
  </si>
  <si>
    <t>[0,3399 ; 0,4924]</t>
  </si>
  <si>
    <t>[0,0169 ; 0,041]</t>
  </si>
  <si>
    <t>[0 ; 0,3202]</t>
  </si>
  <si>
    <t>[0,0164 ; 0,0412]</t>
  </si>
  <si>
    <t>[0,0152 ; 0,0379]</t>
  </si>
  <si>
    <t>[0 ; 0,3175]</t>
  </si>
  <si>
    <t>[0 ; 0,0054]</t>
  </si>
  <si>
    <t>[0 ; 1,0117]</t>
  </si>
  <si>
    <t>[0,1465 ; 0,1888]</t>
  </si>
  <si>
    <t>[0,5424 ; 0,7096]</t>
  </si>
  <si>
    <t>[0,0022 ; 0,0105]</t>
  </si>
  <si>
    <t>[0 ; 0,3346]</t>
  </si>
  <si>
    <t>[0,0014 ; 0,0087]</t>
  </si>
  <si>
    <t>[0 ; 0,3569]</t>
  </si>
  <si>
    <t>[0 ; 0,6151]</t>
  </si>
  <si>
    <t>[0,001 ; 0,0065]</t>
  </si>
  <si>
    <t>[0 ; 0,5563]</t>
  </si>
  <si>
    <t>[0,143 ; 0,1843]</t>
  </si>
  <si>
    <t>[0,5288 ; 0,6912]</t>
  </si>
  <si>
    <t>[0,0673 ; 0,1012]</t>
  </si>
  <si>
    <t>[0,3627 ; 0,5253]</t>
  </si>
  <si>
    <t>[0,0015 ; 0,0079]</t>
  </si>
  <si>
    <t>[0 ; 0,165]</t>
  </si>
  <si>
    <t>[0,0016 ; 0,0086]</t>
  </si>
  <si>
    <t>[0 ; 0,1992]</t>
  </si>
  <si>
    <t>[0,0539 ; 0,0871]</t>
  </si>
  <si>
    <t>[0,3283 ; 0,426]</t>
  </si>
  <si>
    <t>[0 ; 0,1246]</t>
  </si>
  <si>
    <t>[0 ; 0,0017]</t>
  </si>
  <si>
    <t>[0 ; 0,3223]</t>
  </si>
  <si>
    <t>[0,0252 ; 0,0426]</t>
  </si>
  <si>
    <t>[0,2065 ; 0,3151]</t>
  </si>
  <si>
    <t>[0,0053 ; 0,0155]</t>
  </si>
  <si>
    <t>[0 ; 0,208]</t>
  </si>
  <si>
    <t>[0,0137 ; 0,0259]</t>
  </si>
  <si>
    <t>[0,1049 ; 0,2235]</t>
  </si>
  <si>
    <t>[0,0378 ; 0,0549]</t>
  </si>
  <si>
    <t>[0,2227 ; 0,3066]</t>
  </si>
  <si>
    <t>[2e-04 ; 0,0021]</t>
  </si>
  <si>
    <t>[0 ; 0,0921]</t>
  </si>
  <si>
    <t>[0,0372 ; 0,0542]</t>
  </si>
  <si>
    <t>[0,2181 ; 0,3066]</t>
  </si>
  <si>
    <t>[0 ; 0,0057]</t>
  </si>
  <si>
    <t>[0 ; 0,5095]</t>
  </si>
  <si>
    <t>[0,0231 ; 0,0506]</t>
  </si>
  <si>
    <t>[0,1551 ; 0,317]</t>
  </si>
  <si>
    <t>[0,0066 ; 0,0182]</t>
  </si>
  <si>
    <t>[0,0918 ; 0,168]</t>
  </si>
  <si>
    <t>[0,6073 ; 1,4641]</t>
  </si>
  <si>
    <t>[0,0272 ; 0,0822]</t>
  </si>
  <si>
    <t>[0 ; 1,3928]</t>
  </si>
  <si>
    <t>[0,0271 ; 0,0804]</t>
  </si>
  <si>
    <t>[0 ; 1,6325]</t>
  </si>
  <si>
    <t>[0,0526 ; 0,1055]</t>
  </si>
  <si>
    <t>[0,176 ; 0,9387]</t>
  </si>
  <si>
    <t>[0,0314 ; 0,0696]</t>
  </si>
  <si>
    <t>[0 ; 0,5141]</t>
  </si>
  <si>
    <t>[0,0017 ; 0,0168]</t>
  </si>
  <si>
    <t>[0 ; 0,9961]</t>
  </si>
  <si>
    <t>[0 ; 0,0072]</t>
  </si>
  <si>
    <t>[0 ; 1,3477]</t>
  </si>
  <si>
    <t>[0,3222 ; 0,4142]</t>
  </si>
  <si>
    <t>[1,3668 ; 1,7959]</t>
  </si>
  <si>
    <t>[0,0194 ; 0,0382]</t>
  </si>
  <si>
    <t>[0,1106 ; 0,2631]</t>
  </si>
  <si>
    <t>[0,0133 ; 0,0284]</t>
  </si>
  <si>
    <t>[0,0396 ; 0,2156]</t>
  </si>
  <si>
    <t>[0,004 ; 0,0155]</t>
  </si>
  <si>
    <t>[0 ; 0,0152]</t>
  </si>
  <si>
    <t>[0,0011 ; 0,0034]</t>
  </si>
  <si>
    <t>[0 ; 0,6288]</t>
  </si>
  <si>
    <t>[0,002 ; 0,0135]</t>
  </si>
  <si>
    <t>[0,295 ; 0,3843]</t>
  </si>
  <si>
    <t>[1,3242 ; 1,7746]</t>
  </si>
  <si>
    <t>[0,2966 ; 0,3864]</t>
  </si>
  <si>
    <t>[0,0832 ; 0,1271]</t>
  </si>
  <si>
    <t>[0,541 ; 0,778]</t>
  </si>
  <si>
    <t>[0,1699 ; 0,2496]</t>
  </si>
  <si>
    <t>[0,9521 ; 1,4687]</t>
  </si>
  <si>
    <t>[0,2696 ; 0,361]</t>
  </si>
  <si>
    <t>[1,0015 ; 1,3674]</t>
  </si>
  <si>
    <t>[0,0748 ; 0,1301]</t>
  </si>
  <si>
    <t>[0,3309 ; 0,5428]</t>
  </si>
  <si>
    <t>[0,013 ; 0,0228]</t>
  </si>
  <si>
    <t>[0,0738 ; 0,13]</t>
  </si>
  <si>
    <t>[0,0094 ; 0,0174]</t>
  </si>
  <si>
    <t>[0,0587 ; 0,1074]</t>
  </si>
  <si>
    <t>[0,0069 ; 0,014]</t>
  </si>
  <si>
    <t>[0,0402 ; 0,0821]</t>
  </si>
  <si>
    <t>[1e-04 ; 0,002]</t>
  </si>
  <si>
    <t>[0 ; 0,0794]</t>
  </si>
  <si>
    <t>[0 ; 0,0581]</t>
  </si>
  <si>
    <t>[9e-04 ; 0,0033]</t>
  </si>
  <si>
    <t>[0 ; 0,0026]</t>
  </si>
  <si>
    <t>[0 ; 0,2264]</t>
  </si>
  <si>
    <t>[0,0413 ; 0,091]</t>
  </si>
  <si>
    <t>[0,2062 ; 0,51]</t>
  </si>
  <si>
    <t>[0,0417 ; 0,0912]</t>
  </si>
  <si>
    <t>[0,0136 ; 0,0264]</t>
  </si>
  <si>
    <t>[0,0927 ; 0,2103]</t>
  </si>
  <si>
    <t>[0,0061 ; 0,0169]</t>
  </si>
  <si>
    <t>[0 ; 0,1382]</t>
  </si>
  <si>
    <t>Z0010.0002</t>
  </si>
  <si>
    <t>Table-top sweeteners formulations</t>
  </si>
  <si>
    <t>[0 ; 0,0146]</t>
  </si>
  <si>
    <t>Z0010.0002.0001</t>
  </si>
  <si>
    <t>Table-top sweeteners in liquid form</t>
  </si>
  <si>
    <t>[0 ; 0,0161]</t>
  </si>
  <si>
    <t>Z0010.0002.0003</t>
  </si>
  <si>
    <t>Table-top sweeteners in tablets</t>
  </si>
  <si>
    <t>[0 ; 0,0143]</t>
  </si>
  <si>
    <t>[0,1828 ; 0,2492]</t>
  </si>
  <si>
    <t>[0,7365 ; 1,1177]</t>
  </si>
  <si>
    <t>[0,1466 ; 0,1997]</t>
  </si>
  <si>
    <t>[0,6527 ; 0,9368]</t>
  </si>
  <si>
    <t>[0,0309 ; 0,0536]</t>
  </si>
  <si>
    <t>[0,2222 ; 0,4025]</t>
  </si>
  <si>
    <t>[0,0022 ; 0,0133]</t>
  </si>
  <si>
    <t>[0 ; 0,2379]</t>
  </si>
  <si>
    <t>[0,0199 ; 0,0399]</t>
  </si>
  <si>
    <t>[0,099 ; 0,3291]</t>
  </si>
  <si>
    <t>[0 ; 0,281]</t>
  </si>
  <si>
    <t>[0,1086 ; 0,1566]</t>
  </si>
  <si>
    <t>[0,5925 ; 0,7886]</t>
  </si>
  <si>
    <t>[0,0429 ; 0,0807]</t>
  </si>
  <si>
    <t>[0,2842 ; 0,5626]</t>
  </si>
  <si>
    <t>[0,0092 ; 0,0245]</t>
  </si>
  <si>
    <t>[0 ; 0,3806]</t>
  </si>
  <si>
    <t>[0,0412 ; 0,0684]</t>
  </si>
  <si>
    <t>[0,3234 ; 0,4787]</t>
  </si>
  <si>
    <t>[0,0019 ; 0,0094]</t>
  </si>
  <si>
    <t>[0 ; 0,2057]</t>
  </si>
  <si>
    <t>[0,0212 ; 0,0514]</t>
  </si>
  <si>
    <t>[0,0823 ; 0,242]</t>
  </si>
  <si>
    <t>[0,0145 ; 0,0429]</t>
  </si>
  <si>
    <t>[0 ; 0,1584]</t>
  </si>
  <si>
    <t>[4e-04 ; 0,0052]</t>
  </si>
  <si>
    <t>[0 ; 0,3199]</t>
  </si>
  <si>
    <t>[0,0119 ; 0,0385]</t>
  </si>
  <si>
    <t>[0 ; 0,1141]</t>
  </si>
  <si>
    <t>[0 ; 0,3627]</t>
  </si>
  <si>
    <t>[0 ; 0,0549]</t>
  </si>
  <si>
    <t>[0,0039 ; 0,0242]</t>
  </si>
  <si>
    <t>[0 ; 0,3174]</t>
  </si>
  <si>
    <t>[0 ; 0,0088]</t>
  </si>
  <si>
    <t>[0 ; 0,3893]</t>
  </si>
  <si>
    <t>[0,219 ; 0,2537]</t>
  </si>
  <si>
    <t>[0,5839 ; 0,7279]</t>
  </si>
  <si>
    <t>[0,1015 ; 0,1234]</t>
  </si>
  <si>
    <t>[0,3332 ; 0,4293]</t>
  </si>
  <si>
    <t>[0,1011 ; 0,1225]</t>
  </si>
  <si>
    <t>[0,3332 ; 0,4239]</t>
  </si>
  <si>
    <t>[0,0155 ; 0,0235]</t>
  </si>
  <si>
    <t>[0,0902 ; 0,1421]</t>
  </si>
  <si>
    <t>[0,031 ; 0,0428]</t>
  </si>
  <si>
    <t>[0,1571 ; 0,2085]</t>
  </si>
  <si>
    <t>[0,0121 ; 0,0208]</t>
  </si>
  <si>
    <t>[0,0733 ; 0,1312]</t>
  </si>
  <si>
    <t>[0,0035 ; 0,0124]</t>
  </si>
  <si>
    <t>[0 ; 0,0195]</t>
  </si>
  <si>
    <t>[0 ; 0,1175]</t>
  </si>
  <si>
    <t>[0 ; 0,04]</t>
  </si>
  <si>
    <t>[0,0059 ; 0,0108]</t>
  </si>
  <si>
    <t>[0,0397 ; 0,0832]</t>
  </si>
  <si>
    <t>[0,0077 ; 0,0143]</t>
  </si>
  <si>
    <t>[0,0498 ; 0,1203]</t>
  </si>
  <si>
    <t>[0 ; 0,0496]</t>
  </si>
  <si>
    <t>[0 ; 0,0984]</t>
  </si>
  <si>
    <t>[0 ; 0,0016]</t>
  </si>
  <si>
    <t>[0 ; 0,0643]</t>
  </si>
  <si>
    <t>[0,1117 ; 0,138]</t>
  </si>
  <si>
    <t>[0,3742 ; 0,4736]</t>
  </si>
  <si>
    <t>[0,105 ; 0,1305]</t>
  </si>
  <si>
    <t>[0,3469 ; 0,4486]</t>
  </si>
  <si>
    <t>[0,0039 ; 0,0113]</t>
  </si>
  <si>
    <t>[0 ; 0,0998]</t>
  </si>
  <si>
    <t>[1,1176 ; 1,5819]</t>
  </si>
  <si>
    <t>[4,7666 ; 7,0425]</t>
  </si>
  <si>
    <t>[1,1102 ; 1,5811]</t>
  </si>
  <si>
    <t>[4,6123 ; 7,0036]</t>
  </si>
  <si>
    <t>[0,7517 ; 1,0941]</t>
  </si>
  <si>
    <t>[3,4226 ; 5,1306]</t>
  </si>
  <si>
    <t>Z0012.0001.0001.0001</t>
  </si>
  <si>
    <t>Mixed fruit juice</t>
  </si>
  <si>
    <t>[0 ; 0,0103]</t>
  </si>
  <si>
    <t>[0,2541 ; 0,4566]</t>
  </si>
  <si>
    <t>[2,1049 ; 3,2728]</t>
  </si>
  <si>
    <t>[0,2889 ; 0,4367]</t>
  </si>
  <si>
    <t>[1,9376 ; 2,572]</t>
  </si>
  <si>
    <t>[0,003 ; 0,0452]</t>
  </si>
  <si>
    <t>[0 ; 3,0788]</t>
  </si>
  <si>
    <t>[0 ; 1,0765]</t>
  </si>
  <si>
    <t>[0 ; 0,0108]</t>
  </si>
  <si>
    <t>[0 ; 1,1525]</t>
  </si>
  <si>
    <t>[0,0127 ; 0,068]</t>
  </si>
  <si>
    <t>[0 ; 1,5117]</t>
  </si>
  <si>
    <t>[0,0085 ; 0,0198]</t>
  </si>
  <si>
    <t>[0,0156 ; 0,1259]</t>
  </si>
  <si>
    <t>[0,0028 ; 0,0541]</t>
  </si>
  <si>
    <t>[0 ; 3,624]</t>
  </si>
  <si>
    <t>[0,0063 ; 0,0872]</t>
  </si>
  <si>
    <t>[0 ; 2,7068]</t>
  </si>
  <si>
    <t>[0,2633 ; 0,5246]</t>
  </si>
  <si>
    <t>[1,7405 ; 3,2957]</t>
  </si>
  <si>
    <t>[0,0568 ; 0,1896]</t>
  </si>
  <si>
    <t>[0 ; 2,3667]</t>
  </si>
  <si>
    <t>[0,1794 ; 0,4114]</t>
  </si>
  <si>
    <t>[0 ; 2,3578]</t>
  </si>
  <si>
    <t>Z0012.0001.0006</t>
  </si>
  <si>
    <t>[0,0174 ; 0,1065]</t>
  </si>
  <si>
    <t>[0 ; 3,0136]</t>
  </si>
  <si>
    <t>[0,0013 ; 0,0235]</t>
  </si>
  <si>
    <t>[0 ; 0,0966]</t>
  </si>
  <si>
    <t>[0 ; 0,0698]</t>
  </si>
  <si>
    <t>[2e-04 ; 0,0033]</t>
  </si>
  <si>
    <t>[0 ; 0,0804]</t>
  </si>
  <si>
    <t>[0 ; 1,4106]</t>
  </si>
  <si>
    <t>[0,0019 ; 0,0114]</t>
  </si>
  <si>
    <t>[0 ; 0,5253]</t>
  </si>
  <si>
    <t>[0,0019 ; 0,0117]</t>
  </si>
  <si>
    <t>[0,002 ; 0,0119]</t>
  </si>
  <si>
    <t>[24,8105 ; 27,046]</t>
  </si>
  <si>
    <t>[48,688 ; 55,4542]</t>
  </si>
  <si>
    <t>[21,852 ; 24,0969]</t>
  </si>
  <si>
    <t>[46,0134 ; 51,8426]</t>
  </si>
  <si>
    <t>[18,436 ; 20,795]</t>
  </si>
  <si>
    <t>[42,5583 ; 50,1788]</t>
  </si>
  <si>
    <t>[18,4129 ; 20,7659]</t>
  </si>
  <si>
    <t>[0,0014 ; 0,0098]</t>
  </si>
  <si>
    <t>[0 ; 0,3056]</t>
  </si>
  <si>
    <t>[0 ; 0,0488]</t>
  </si>
  <si>
    <t>[0 ; 9,0939]</t>
  </si>
  <si>
    <t>[2,7636 ; 3,793]</t>
  </si>
  <si>
    <t>[14,4227 ; 19,6479]</t>
  </si>
  <si>
    <t>[2,4491 ; 3,4351]</t>
  </si>
  <si>
    <t>[13,5953 ; 19,226]</t>
  </si>
  <si>
    <t>[0,1869 ; 0,4954]</t>
  </si>
  <si>
    <t>[0 ; 4,2658]</t>
  </si>
  <si>
    <t>[2,5487 ; 3,3825]</t>
  </si>
  <si>
    <t>[11,6089 ; 17,2991]</t>
  </si>
  <si>
    <t>[2,3364 ; 3,1664]</t>
  </si>
  <si>
    <t>[10,9974 ; 16,9399]</t>
  </si>
  <si>
    <t>[0,3466 ; 0,5879]</t>
  </si>
  <si>
    <t>[2,7847 ; 4,3871]</t>
  </si>
  <si>
    <t>[0,2219 ; 0,4233]</t>
  </si>
  <si>
    <t>[1,3852 ; 3,6127]</t>
  </si>
  <si>
    <t>[0 ; 0,0172]</t>
  </si>
  <si>
    <t>[0 ; 1,6653]</t>
  </si>
  <si>
    <t>[0,0452 ; 0,1652]</t>
  </si>
  <si>
    <t>[0 ; 2,8024]</t>
  </si>
  <si>
    <t>[0,0767 ; 0,2125]</t>
  </si>
  <si>
    <t>[0 ; 3,2639]</t>
  </si>
  <si>
    <t>[0,4948 ; 0,8517]</t>
  </si>
  <si>
    <t>[3,3349 ; 5,2691]</t>
  </si>
  <si>
    <t>[0,5038 ; 0,8509]</t>
  </si>
  <si>
    <t>[0,031 ; 0,119]</t>
  </si>
  <si>
    <t>[0 ; 2,5555]</t>
  </si>
  <si>
    <t>[0,1504 ; 0,3198]</t>
  </si>
  <si>
    <t>[0 ; 2,3276]</t>
  </si>
  <si>
    <t>[0,0804 ; 0,198]</t>
  </si>
  <si>
    <t>[0 ; 2,1236]</t>
  </si>
  <si>
    <t>[0,0466 ; 0,1795]</t>
  </si>
  <si>
    <t>[0 ; 2,387]</t>
  </si>
  <si>
    <t>[0,1069 ; 0,272]</t>
  </si>
  <si>
    <t>[0,1421 ; 1,1419]</t>
  </si>
  <si>
    <t>[0,0618 ; 0,2087]</t>
  </si>
  <si>
    <t>[0 ; 2,8235]</t>
  </si>
  <si>
    <t>[0,0608 ; 0,2081]</t>
  </si>
  <si>
    <t>[0,0376 ; 0,177]</t>
  </si>
  <si>
    <t>[0 ; 3,1087]</t>
  </si>
  <si>
    <t>[0,0247 ; 0,1407]</t>
  </si>
  <si>
    <t>[0 ; 3,9279]</t>
  </si>
  <si>
    <t>[0 ; 0,0358]</t>
  </si>
  <si>
    <t>[0 ; 3,5489]</t>
  </si>
  <si>
    <t>[0 ; 0,0271]</t>
  </si>
  <si>
    <t>[0 ; 5,0459]</t>
  </si>
  <si>
    <t>[0,0288 ; 0,1134]</t>
  </si>
  <si>
    <t>[0,104 ; 0,1867]</t>
  </si>
  <si>
    <t>[0,0291 ; 0,1066]</t>
  </si>
  <si>
    <t>[0,0059 ; 0,0964]</t>
  </si>
  <si>
    <t>[0 ; 0,9934]</t>
  </si>
  <si>
    <t>[0 ; 0,1295]</t>
  </si>
  <si>
    <t>[0,0064 ; 0,0467]</t>
  </si>
  <si>
    <t>[0 ; 0,7487]</t>
  </si>
  <si>
    <t>[0 ; 1,7316]</t>
  </si>
  <si>
    <t>[3e-04 ; 0,004]</t>
  </si>
  <si>
    <t>[0 ; 0,1771]</t>
  </si>
  <si>
    <t>[2e-04 ; 0,0022]</t>
  </si>
  <si>
    <t>[0 ; 0,1742]</t>
  </si>
  <si>
    <t>[0 ; 0,1731]</t>
  </si>
  <si>
    <t>[0 ; 0,1601]</t>
  </si>
  <si>
    <t>[0 ; 0,1193]</t>
  </si>
  <si>
    <t>[0 ; 0,37]</t>
  </si>
  <si>
    <t>[2,346 ; 3,0619]</t>
  </si>
  <si>
    <t>[8,7607 ; 11,6876]</t>
  </si>
  <si>
    <t>[0,0144 ; 0,0234]</t>
  </si>
  <si>
    <t>[0,0959 ; 0,1421]</t>
  </si>
  <si>
    <t>[0,0144 ; 0,0237]</t>
  </si>
  <si>
    <t>[0,0143 ; 0,0234]</t>
  </si>
  <si>
    <t>[2,3216 ; 3,0365]</t>
  </si>
  <si>
    <t>[8,7607 ; 11,6721]</t>
  </si>
  <si>
    <t>[0,1736 ; 0,3109]</t>
  </si>
  <si>
    <t>[1,1812 ; 2,1085]</t>
  </si>
  <si>
    <t>[0,0043 ; 0,0116]</t>
  </si>
  <si>
    <t>[0 ; 0,0979]</t>
  </si>
  <si>
    <t>[0,7611 ; 1,15]</t>
  </si>
  <si>
    <t>[4,5335 ; 7,1507]</t>
  </si>
  <si>
    <t>[0,0855 ; 0,2151]</t>
  </si>
  <si>
    <t>[0 ; 2,1107]</t>
  </si>
  <si>
    <t>[0,0485 ; 0,269]</t>
  </si>
  <si>
    <t>[0 ; 4,358]</t>
  </si>
  <si>
    <t>[1,2188 ; 1,849]</t>
  </si>
  <si>
    <t>[6,1267 ; 9,6973]</t>
  </si>
  <si>
    <t>[0,0589 ; 0,2381]</t>
  </si>
  <si>
    <t>[0 ; 2,9457]</t>
  </si>
  <si>
    <t>[0,6197 ; 1,1152]</t>
  </si>
  <si>
    <t>[3,8149 ; 5,8376]</t>
  </si>
  <si>
    <t>[0,004 ; 0,1185]</t>
  </si>
  <si>
    <t>[0 ; 7,3987]</t>
  </si>
  <si>
    <t>[0,0094 ; 0,0703]</t>
  </si>
  <si>
    <t>[0 ; 2,7585]</t>
  </si>
  <si>
    <t>[0 ; 0,0798]</t>
  </si>
  <si>
    <t>[0 ; 7,2818]</t>
  </si>
  <si>
    <t>[0,0939 ; 0,2432]</t>
  </si>
  <si>
    <t>[0,1097 ; 1,3384]</t>
  </si>
  <si>
    <t>[0 ; 0,1989]</t>
  </si>
  <si>
    <t>[0 ; 0,0074]</t>
  </si>
  <si>
    <t>Z0017.0001.0003</t>
  </si>
  <si>
    <t>Dietary foods for special medical purposes</t>
  </si>
  <si>
    <t>[0 ; 0,2532]</t>
  </si>
  <si>
    <t>Z0017.0001.0003.0001</t>
  </si>
  <si>
    <t>Nutritionally complete formulae</t>
  </si>
  <si>
    <t>[0,0053 ; 0,0116]</t>
  </si>
  <si>
    <t>[0,0242 ; 0,0592]</t>
  </si>
  <si>
    <t>[0 ; 0,0671]</t>
  </si>
  <si>
    <t>[0,0037 ; 0,0076]</t>
  </si>
  <si>
    <t>[0,0135 ; 0,0361]</t>
  </si>
  <si>
    <t>[5e-04 ; 0,0019]</t>
  </si>
  <si>
    <t>[0 ; 0,004]</t>
  </si>
  <si>
    <t>[8e-04 ; 0,0037]</t>
  </si>
  <si>
    <t>[0,0016 ; 0,0045]</t>
  </si>
  <si>
    <t>[8e-04 ; 0,0044]</t>
  </si>
  <si>
    <t>[3e-04 ; 0,0043]</t>
  </si>
  <si>
    <t>[0 ; 0,0183]</t>
  </si>
  <si>
    <t>[0 ; 0,0542]</t>
  </si>
  <si>
    <t>[0 ; 0,0176]</t>
  </si>
  <si>
    <t>[1e-04 ; 5e-04]</t>
  </si>
  <si>
    <t>[0,088 ; 0,2377]</t>
  </si>
  <si>
    <t>[0 ; 1,3384]</t>
  </si>
  <si>
    <t>[0 ; 0,9104]</t>
  </si>
  <si>
    <t>[0,0861 ; 0,2353]</t>
  </si>
  <si>
    <t>[0,0666 ; 0,1858]</t>
  </si>
  <si>
    <t>[0 ; 1,5149]</t>
  </si>
  <si>
    <t>[0,0156 ; 0,0717]</t>
  </si>
  <si>
    <t>[0 ; 2,6795]</t>
  </si>
  <si>
    <t>[0,0085 ; 0,0363]</t>
  </si>
  <si>
    <t>[0 ; 1,3074]</t>
  </si>
  <si>
    <t>[0,0235 ; 0,1356]</t>
  </si>
  <si>
    <t>[0 ; 3,2035]</t>
  </si>
  <si>
    <t>[0,0106 ; 0,0937]</t>
  </si>
  <si>
    <t>[0 ; 0,822]</t>
  </si>
  <si>
    <t>[0,0019 ; 0,0201]</t>
  </si>
  <si>
    <t>[0 ; 0,6813]</t>
  </si>
  <si>
    <t>[0,0046 ; 0,0654]</t>
  </si>
  <si>
    <t>[0 ; 1,8137]</t>
  </si>
  <si>
    <t>[0,5237 ; 0,6937]</t>
  </si>
  <si>
    <t>[2,3465 ; 3,2172]</t>
  </si>
  <si>
    <t>[0,3851 ; 0,5348]</t>
  </si>
  <si>
    <t>[2,0449 ; 2,7665]</t>
  </si>
  <si>
    <t>[0,3851 ; 0,5344]</t>
  </si>
  <si>
    <t>[0,0351 ; 0,0979]</t>
  </si>
  <si>
    <t>[0 ; 1,2383]</t>
  </si>
  <si>
    <t>[0 ; 0,0478]</t>
  </si>
  <si>
    <t>[0 ; 4,2189]</t>
  </si>
  <si>
    <t>[0,2179 ; 0,3343]</t>
  </si>
  <si>
    <t>[1,4834 ; 2,1303]</t>
  </si>
  <si>
    <t>[0,2151 ; 0,333]</t>
  </si>
  <si>
    <t>[0,217 ; 0,3316]</t>
  </si>
  <si>
    <t>[0,094 ; 0,169]</t>
  </si>
  <si>
    <t>[0,5858 ; 1,2428]</t>
  </si>
  <si>
    <t>[0,0941 ; 0,1678]</t>
  </si>
  <si>
    <t>[0,0572 ; 0,098]</t>
  </si>
  <si>
    <t>[0,3717 ; 0,6829]</t>
  </si>
  <si>
    <t>[0,0424 ; 0,0752]</t>
  </si>
  <si>
    <t>[0,3072 ; 0,5969]</t>
  </si>
  <si>
    <t>[0,0425 ; 0,075]</t>
  </si>
  <si>
    <t>[0,0044 ; 0,0197]</t>
  </si>
  <si>
    <t>[0 ; 0,5462]</t>
  </si>
  <si>
    <t>[0,01 ; 0,0316]</t>
  </si>
  <si>
    <t>[0 ; 0,1503]</t>
  </si>
  <si>
    <t>[0,0487 ; 0,1219]</t>
  </si>
  <si>
    <t>[0 ; 0,8598]</t>
  </si>
  <si>
    <t>[0,5635 ; 0,707]</t>
  </si>
  <si>
    <t>[1,9055 ; 2,6109]</t>
  </si>
  <si>
    <t>[0,0224 ; 0,027]</t>
  </si>
  <si>
    <t>[0,0616 ; 0,0802]</t>
  </si>
  <si>
    <t>[0,0192 ; 0,0226]</t>
  </si>
  <si>
    <t>[0,053 ; 0,0688]</t>
  </si>
  <si>
    <t>[8e-04 ; 0,0016]</t>
  </si>
  <si>
    <t>[0 ; 0,0106]</t>
  </si>
  <si>
    <t>Z0019.0001.0001.0006</t>
  </si>
  <si>
    <t>[0,0026 ; 0,0056]</t>
  </si>
  <si>
    <t>[0,0102 ; 0,0195]</t>
  </si>
  <si>
    <t>[0,0012 ; 0,0036]</t>
  </si>
  <si>
    <t>[0,0055 ; 0,0106]</t>
  </si>
  <si>
    <t>[0 ; 0,0042]</t>
  </si>
  <si>
    <t>[0,5122 ; 0,6519]</t>
  </si>
  <si>
    <t>[1,7073 ; 2,5286]</t>
  </si>
  <si>
    <t>[0,029 ; 0,045]</t>
  </si>
  <si>
    <t>[0,1516 ; 0,2533]</t>
  </si>
  <si>
    <t>[0,0026 ; 0,0082]</t>
  </si>
  <si>
    <t>[0 ; 0,0171]</t>
  </si>
  <si>
    <t>[0,0022 ; 0,0083]</t>
  </si>
  <si>
    <t>[0 ; 0,0557]</t>
  </si>
  <si>
    <t>[0,0056 ; 0,018]</t>
  </si>
  <si>
    <t>[0 ; 0,0521]</t>
  </si>
  <si>
    <t>[0,4383 ; 0,5746]</t>
  </si>
  <si>
    <t>[1,6555 ; 2,3779]</t>
  </si>
  <si>
    <t>[0,0105 ; 0,0206]</t>
  </si>
  <si>
    <t>[0,0547 ; 0,1437]</t>
  </si>
  <si>
    <t>[0,0094 ; 0,0196]</t>
  </si>
  <si>
    <t>[0,0505 ; 0,1295]</t>
  </si>
  <si>
    <t>[2e-04 ; 0,0036]</t>
  </si>
  <si>
    <t>[0,0925 ; 0,1586]</t>
  </si>
  <si>
    <t>[0,6799 ; 1,0584]</t>
  </si>
  <si>
    <t>[0,049 ; 0,0985]</t>
  </si>
  <si>
    <t>[0,2078 ; 0,701]</t>
  </si>
  <si>
    <t>[0 ; 0,4526]</t>
  </si>
  <si>
    <t>[0,0032 ; 0,0192]</t>
  </si>
  <si>
    <t>[0 ; 0,598]</t>
  </si>
  <si>
    <t>[0,0137 ; 0,0463]</t>
  </si>
  <si>
    <t>[0 ; 0,4158]</t>
  </si>
  <si>
    <t>[0,0202 ; 0,0579]</t>
  </si>
  <si>
    <t>[0 ; 0,4119]</t>
  </si>
  <si>
    <t>[0,0028 ; 0,0088]</t>
  </si>
  <si>
    <t>[0,0019 ; 0,0314]</t>
  </si>
  <si>
    <t>[0,0021 ; 0,0091]</t>
  </si>
  <si>
    <t>[0 ; 0,2872]</t>
  </si>
  <si>
    <t>[0,0168 ; 0,0402]</t>
  </si>
  <si>
    <t>[0,0457 ; 0,2465]</t>
  </si>
  <si>
    <t>[0,0054 ; 0,0127]</t>
  </si>
  <si>
    <t>[0 ; 0,0756]</t>
  </si>
  <si>
    <t>[0 ; 0,8627]</t>
  </si>
  <si>
    <t>[0 ; 0,0117]</t>
  </si>
  <si>
    <t>[0 ; 2,176]</t>
  </si>
  <si>
    <t>[0,0058 ; 0,0183]</t>
  </si>
  <si>
    <t>[0 ; 0,2462]</t>
  </si>
  <si>
    <t>[0,0484 ; 0,0747]</t>
  </si>
  <si>
    <t>[0,3355 ; 0,508]</t>
  </si>
  <si>
    <t>[0,024 ; 0,0468]</t>
  </si>
  <si>
    <t>[0,1373 ; 0,3574]</t>
  </si>
  <si>
    <t>[0,0032 ; 0,014]</t>
  </si>
  <si>
    <t>[0 ; 0,2062]</t>
  </si>
  <si>
    <t>[0 ; 0,1106]</t>
  </si>
  <si>
    <t>[0,0053 ; 0,0154]</t>
  </si>
  <si>
    <t>[0 ; 0,1479]</t>
  </si>
  <si>
    <t>[0 ; 0,2622]</t>
  </si>
  <si>
    <t>[0,0059 ; 0,0205]</t>
  </si>
  <si>
    <t>[0 ; 0,2184]</t>
  </si>
  <si>
    <t>[0 ; 0,2779]</t>
  </si>
  <si>
    <t>[0,0011 ; 0,0113]</t>
  </si>
  <si>
    <t>[0 ; 0,6148]</t>
  </si>
  <si>
    <t>[0,0914 ; 0,1979]</t>
  </si>
  <si>
    <t>[0,484 ; 1,3119]</t>
  </si>
  <si>
    <t>[0,0201 ; 0,0596]</t>
  </si>
  <si>
    <t>[0 ; 0,8792]</t>
  </si>
  <si>
    <t>[0,0145 ; 0,0508]</t>
  </si>
  <si>
    <t>[0 ; 0,9017]</t>
  </si>
  <si>
    <t>[0,0318 ; 0,0523]</t>
  </si>
  <si>
    <t>[0,2113 ; 0,3881]</t>
  </si>
  <si>
    <t>[0,0129 ; 0,0564]</t>
  </si>
  <si>
    <t>[0 ; 0,3378]</t>
  </si>
  <si>
    <t>[0,0108 ; 0,0539]</t>
  </si>
  <si>
    <t>[0 ; 1,6308]</t>
  </si>
  <si>
    <t>[4e-04 ; 0,0033]</t>
  </si>
  <si>
    <t>[0 ; 0,1489]</t>
  </si>
  <si>
    <t>[6e-04 ; 0,0036]</t>
  </si>
  <si>
    <t>[0 ; 0,0097]</t>
  </si>
  <si>
    <t>[3e-04 ; 0,0033]</t>
  </si>
  <si>
    <t>[0 ; 0,0086]</t>
  </si>
  <si>
    <t>[1e-04 ; 7e-04]</t>
  </si>
  <si>
    <t>[0 ; 0,0226]</t>
  </si>
  <si>
    <t>[0 ; 0,0293]</t>
  </si>
  <si>
    <t>[1e-04 ; 6e-04]</t>
  </si>
  <si>
    <t>[0 ; 0,0229]</t>
  </si>
  <si>
    <t>[3,3068 ; 3,4689]</t>
  </si>
  <si>
    <t>[6,3315 ; 6,7554]</t>
  </si>
  <si>
    <t>[0,3162 ; 0,3592]</t>
  </si>
  <si>
    <t>[1,1122 ; 1,2992]</t>
  </si>
  <si>
    <t>[0,1646 ; 0,1983]</t>
  </si>
  <si>
    <t>[0,7524 ; 0,9066]</t>
  </si>
  <si>
    <t>[0 ; 0,2033]</t>
  </si>
  <si>
    <t>[0,0051 ; 0,0139]</t>
  </si>
  <si>
    <t>[0 ; 0,144]</t>
  </si>
  <si>
    <t>[0,0011 ; 0,0044]</t>
  </si>
  <si>
    <t>[0 ; 0,1749]</t>
  </si>
  <si>
    <t>[0,0033 ; 0,0117]</t>
  </si>
  <si>
    <t>[6e-04 ; 0,0024]</t>
  </si>
  <si>
    <t>[6e-04 ; 0,0023]</t>
  </si>
  <si>
    <t>[0,1529 ; 0,1852]</t>
  </si>
  <si>
    <t>[0,7272 ; 0,857]</t>
  </si>
  <si>
    <t>[0,0936 ; 0,1203]</t>
  </si>
  <si>
    <t>[0,5173 ; 0,6676]</t>
  </si>
  <si>
    <t>[0,002 ; 0,007]</t>
  </si>
  <si>
    <t>[0 ; 0,2877]</t>
  </si>
  <si>
    <t>[0,0223 ; 0,0351]</t>
  </si>
  <si>
    <t>[0,1313 ; 0,242]</t>
  </si>
  <si>
    <t>[4e-04 ; 0,0035]</t>
  </si>
  <si>
    <t>[0 ; 0,6895]</t>
  </si>
  <si>
    <t>[0,001 ; 0,003]</t>
  </si>
  <si>
    <t>[0 ; 0,1281]</t>
  </si>
  <si>
    <t>[2e-04 ; 0,0017]</t>
  </si>
  <si>
    <t>[0 ; 0,1474]</t>
  </si>
  <si>
    <t>[0 ; 0,2265]</t>
  </si>
  <si>
    <t>[0,1157 ; 0,1381]</t>
  </si>
  <si>
    <t>[0,5714 ; 0,7096]</t>
  </si>
  <si>
    <t>[0 ; 0,2099]</t>
  </si>
  <si>
    <t>[0 ; 1,5392]</t>
  </si>
  <si>
    <t>[0 ; 0,3694]</t>
  </si>
  <si>
    <t>[0 ; 0,4633]</t>
  </si>
  <si>
    <t>[0 ; 0,2535]</t>
  </si>
  <si>
    <t>[0,0962 ; 0,1166]</t>
  </si>
  <si>
    <t>[0,4887 ; 0,6197]</t>
  </si>
  <si>
    <t>[0 ; 1,0656]</t>
  </si>
  <si>
    <t>[0 ; 0,1839]</t>
  </si>
  <si>
    <t>[4e-04 ; 0,0044]</t>
  </si>
  <si>
    <t>[0 ; 1,0293]</t>
  </si>
  <si>
    <t>[0 ; 0,0034]</t>
  </si>
  <si>
    <t>[0 ; 0,4731]</t>
  </si>
  <si>
    <t>[0 ; 0,5147]</t>
  </si>
  <si>
    <t>[0 ; 0,0901]</t>
  </si>
  <si>
    <t>[7e-04 ; 0,0046]</t>
  </si>
  <si>
    <t>[0 ; 0,1913]</t>
  </si>
  <si>
    <t>[0,0183 ; 0,0303]</t>
  </si>
  <si>
    <t>[0,0867 ; 0,214]</t>
  </si>
  <si>
    <t>[0,0079 ; 0,0189]</t>
  </si>
  <si>
    <t>[0 ; 0,3124]</t>
  </si>
  <si>
    <t>[0,0091 ; 0,0141]</t>
  </si>
  <si>
    <t>[0 ; 0,1041]</t>
  </si>
  <si>
    <t>[0,001 ; 0,0049]</t>
  </si>
  <si>
    <t>[0 ; 0,3282]</t>
  </si>
  <si>
    <t>[6e-04 ; 0,0044]</t>
  </si>
  <si>
    <t>[0 ; 0,6734]</t>
  </si>
  <si>
    <t>[1e-04 ; 0,0012]</t>
  </si>
  <si>
    <t>[0 ; 0,2971]</t>
  </si>
  <si>
    <t>[1e-04 ; 9e-04]</t>
  </si>
  <si>
    <t>[0 ; 0,056]</t>
  </si>
  <si>
    <t>[0 ; 0,078]</t>
  </si>
  <si>
    <t>[1,5133 ; 1,6091]</t>
  </si>
  <si>
    <t>[3,3419 ; 3,6922]</t>
  </si>
  <si>
    <t>[1,22 ; 1,3077]</t>
  </si>
  <si>
    <t>[2,9273 ; 3,2887]</t>
  </si>
  <si>
    <t>[0,7874 ; 0,8652]</t>
  </si>
  <si>
    <t>[2,2714 ; 2,5694]</t>
  </si>
  <si>
    <t>[0,5988 ; 0,6702]</t>
  </si>
  <si>
    <t>[2,0461 ; 2,372]</t>
  </si>
  <si>
    <t>[0 ; 0,4503]</t>
  </si>
  <si>
    <t>[0,0011 ; 0,0103]</t>
  </si>
  <si>
    <t>[0 ; 0,9067]</t>
  </si>
  <si>
    <t>[0,0868 ; 0,1115]</t>
  </si>
  <si>
    <t>[0,6273 ; 0,7843]</t>
  </si>
  <si>
    <t>[0,0761 ; 0,1012]</t>
  </si>
  <si>
    <t>[0,532 ; 0,7114]</t>
  </si>
  <si>
    <t>[0,0607 ; 0,0842]</t>
  </si>
  <si>
    <t>[0,4286 ; 0,6329]</t>
  </si>
  <si>
    <t>[0,0108 ; 0,0201]</t>
  </si>
  <si>
    <t>[0 ; 0,2583]</t>
  </si>
  <si>
    <t>[0,001 ; 0,0054]</t>
  </si>
  <si>
    <t>[0 ; 0,236]</t>
  </si>
  <si>
    <t>[0,0714 ; 0,0981]</t>
  </si>
  <si>
    <t>[0,5691 ; 0,6814]</t>
  </si>
  <si>
    <t>[0,0268 ; 0,0393]</t>
  </si>
  <si>
    <t>[0,2281 ; 0,3277]</t>
  </si>
  <si>
    <t>[0,1422 ; 0,1788]</t>
  </si>
  <si>
    <t>[0,8595 ; 1,1163]</t>
  </si>
  <si>
    <t>[0,0451 ; 0,0686]</t>
  </si>
  <si>
    <t>[0,3493 ; 0,5828]</t>
  </si>
  <si>
    <t>[0,0026 ; 0,0075]</t>
  </si>
  <si>
    <t>[0 ; 0,4161]</t>
  </si>
  <si>
    <t>[0,0147 ; 0,0306]</t>
  </si>
  <si>
    <t>[0 ; 0,3472]</t>
  </si>
  <si>
    <t>[0,09 ; 0,1192]</t>
  </si>
  <si>
    <t>[0,677 ; 0,8341]</t>
  </si>
  <si>
    <t>[0,052 ; 0,0778]</t>
  </si>
  <si>
    <t>[0,361 ; 0,5319]</t>
  </si>
  <si>
    <t>[0,0027 ; 0,0108]</t>
  </si>
  <si>
    <t>[0 ; 1,0915]</t>
  </si>
  <si>
    <t>[0,0011 ; 0,0071]</t>
  </si>
  <si>
    <t>[0 ; 1,0607]</t>
  </si>
  <si>
    <t>[7e-04 ; 0,0065]</t>
  </si>
  <si>
    <t>[0 ; 1,5333]</t>
  </si>
  <si>
    <t>[0,0055 ; 0,0112]</t>
  </si>
  <si>
    <t>[0 ; 0,155]</t>
  </si>
  <si>
    <t>[0,0031 ; 0,0075]</t>
  </si>
  <si>
    <t>[0,0058 ; 0,0107]</t>
  </si>
  <si>
    <t>[0 ; 0,0867]</t>
  </si>
  <si>
    <t>[0,0014 ; 0,0049]</t>
  </si>
  <si>
    <t>[0 ; 0,1245]</t>
  </si>
  <si>
    <t>[0,0014 ; 0,005]</t>
  </si>
  <si>
    <t>[2e-04 ; 0,0011]</t>
  </si>
  <si>
    <t>[0 ; 0,1293]</t>
  </si>
  <si>
    <t>[0,006 ; 0,0141]</t>
  </si>
  <si>
    <t>[0 ; 0,1457]</t>
  </si>
  <si>
    <t>[0,006 ; 0,0142]</t>
  </si>
  <si>
    <t>[0,006 ; 0,014]</t>
  </si>
  <si>
    <t>[0,0011 ; 0,0116]</t>
  </si>
  <si>
    <t>[0 ; 0,1904]</t>
  </si>
  <si>
    <t>[0 ; 0,164]</t>
  </si>
  <si>
    <t>[0,0025 ; 0,0089]</t>
  </si>
  <si>
    <t>[0 ; 0,4367]</t>
  </si>
  <si>
    <t>[0,0026 ; 0,0091]</t>
  </si>
  <si>
    <t>[0,0282 ; 0,0366]</t>
  </si>
  <si>
    <t>[0,1804 ; 0,2265]</t>
  </si>
  <si>
    <t>[0,0258 ; 0,0341]</t>
  </si>
  <si>
    <t>[0,1701 ; 0,2148]</t>
  </si>
  <si>
    <t>[0,0017 ; 0,0042]</t>
  </si>
  <si>
    <t>[0 ; 0,1078]</t>
  </si>
  <si>
    <t>[0,3991 ; 0,4622]</t>
  </si>
  <si>
    <t>[1,6803 ; 1,9884]</t>
  </si>
  <si>
    <t>[0,1903 ; 0,2248]</t>
  </si>
  <si>
    <t>[0,8939 ; 1,0704]</t>
  </si>
  <si>
    <t>[0,0114 ; 0,0225]</t>
  </si>
  <si>
    <t>[0,0114 ; 0,0224]</t>
  </si>
  <si>
    <t>[0,0104 ; 0,0199]</t>
  </si>
  <si>
    <t>[0 ; 0,1986]</t>
  </si>
  <si>
    <t>[0,0012 ; 0,0056]</t>
  </si>
  <si>
    <t>[0 ; 0,3626]</t>
  </si>
  <si>
    <t>[0,0083 ; 0,0171]</t>
  </si>
  <si>
    <t>[0 ; 0,1963]</t>
  </si>
  <si>
    <t>[0,1961 ; 0,2496]</t>
  </si>
  <si>
    <t>[1,3637 ; 1,6051]</t>
  </si>
  <si>
    <t>[0,1372 ; 0,1839]</t>
  </si>
  <si>
    <t>[1,1735 ; 1,456]</t>
  </si>
  <si>
    <t>[0,137 ; 0,1853]</t>
  </si>
  <si>
    <t>[0,0273 ; 0,0498]</t>
  </si>
  <si>
    <t>[0 ; 0,4251]</t>
  </si>
  <si>
    <t>[0,0272 ; 0,0493]</t>
  </si>
  <si>
    <t>[0 ; 0,426]</t>
  </si>
  <si>
    <t>[0,0017 ; 0,0074]</t>
  </si>
  <si>
    <t>[0 ; 0,2812]</t>
  </si>
  <si>
    <t>[0,0016 ; 0,0073]</t>
  </si>
  <si>
    <t>[0,0089 ; 0,016]</t>
  </si>
  <si>
    <t>[0 ; 0,1074]</t>
  </si>
  <si>
    <t>[0,0086 ; 0,0158]</t>
  </si>
  <si>
    <t>[0,001 ; 0,0053]</t>
  </si>
  <si>
    <t>[0 ; 0,76]</t>
  </si>
  <si>
    <t>[0,0043 ; 0,0156]</t>
  </si>
  <si>
    <t>[0 ; 0,2776]</t>
  </si>
  <si>
    <t>[0,0044 ; 0,016]</t>
  </si>
  <si>
    <t>[0 ; 0,9742]</t>
  </si>
  <si>
    <t>[0,8176 ; 0,9158]</t>
  </si>
  <si>
    <t>[2,7346 ; 3,1321]</t>
  </si>
  <si>
    <t>[0,1172 ; 0,1466]</t>
  </si>
  <si>
    <t>[0,6571 ; 0,8335]</t>
  </si>
  <si>
    <t>[0,0514 ; 0,0732]</t>
  </si>
  <si>
    <t>[0,3084 ; 0,4658]</t>
  </si>
  <si>
    <t>[0,0151 ; 0,0286]</t>
  </si>
  <si>
    <t>[0,0085 ; 0,0157]</t>
  </si>
  <si>
    <t>[0 ; 0,087]</t>
  </si>
  <si>
    <t>[0,0033 ; 0,008]</t>
  </si>
  <si>
    <t>[0 ; 0,2202]</t>
  </si>
  <si>
    <t>[7e-04 ; 0,0049]</t>
  </si>
  <si>
    <t>[0 ; 0,1723]</t>
  </si>
  <si>
    <t>[0,0068 ; 0,0196]</t>
  </si>
  <si>
    <t>[0 ; 0,5803]</t>
  </si>
  <si>
    <t>[0,0428 ; 0,06]</t>
  </si>
  <si>
    <t>[0,29 ; 0,4439]</t>
  </si>
  <si>
    <t>[0,0291 ; 0,0422]</t>
  </si>
  <si>
    <t>[0,1967 ; 0,3215]</t>
  </si>
  <si>
    <t>[9e-04 ; 0,0036]</t>
  </si>
  <si>
    <t>[0 ; 0,3792]</t>
  </si>
  <si>
    <t>[6e-04 ; 0,0029]</t>
  </si>
  <si>
    <t>[0 ; 0,3991]</t>
  </si>
  <si>
    <t>[1e-04 ; 0,0024]</t>
  </si>
  <si>
    <t>[0 ; 0,2724]</t>
  </si>
  <si>
    <t>[0,299 ; 0,3582]</t>
  </si>
  <si>
    <t>[1,4672 ; 1,7635]</t>
  </si>
  <si>
    <t>[0,1992 ; 0,2488]</t>
  </si>
  <si>
    <t>[1,1987 ; 1,5226]</t>
  </si>
  <si>
    <t>[0,0374 ; 0,0576]</t>
  </si>
  <si>
    <t>[0,2104 ; 0,4871]</t>
  </si>
  <si>
    <t>[0,0047 ; 0,0117]</t>
  </si>
  <si>
    <t>[0 ; 0,2907]</t>
  </si>
  <si>
    <t>[0,0432 ; 0,0679]</t>
  </si>
  <si>
    <t>[0 ; 0,5276]</t>
  </si>
  <si>
    <t>[0,0016 ; 0,0076]</t>
  </si>
  <si>
    <t>[0 ; 0,7196]</t>
  </si>
  <si>
    <t>[0,002 ; 0,011]</t>
  </si>
  <si>
    <t>[0 ; 0,8322]</t>
  </si>
  <si>
    <t>[0,0204 ; 0,0385]</t>
  </si>
  <si>
    <t>[0 ; 0,5575]</t>
  </si>
  <si>
    <t>[0,0146 ; 0,0315]</t>
  </si>
  <si>
    <t>[0 ; 0,5795]</t>
  </si>
  <si>
    <t>[0,0751 ; 0,1099]</t>
  </si>
  <si>
    <t>[0,6059 ; 0,9441]</t>
  </si>
  <si>
    <t>[0,0111 ; 0,0197]</t>
  </si>
  <si>
    <t>[0 ; 0,3663]</t>
  </si>
  <si>
    <t>[0,0068 ; 0,0184]</t>
  </si>
  <si>
    <t>[0 ; 0,2011]</t>
  </si>
  <si>
    <t>[0 ; 1,3744]</t>
  </si>
  <si>
    <t>[0,0918 ; 0,1202]</t>
  </si>
  <si>
    <t>[0,6621 ; 0,8257]</t>
  </si>
  <si>
    <t>[0,0666 ; 0,0919]</t>
  </si>
  <si>
    <t>[0,522 ; 0,7512]</t>
  </si>
  <si>
    <t>[0,0018 ; 0,0064]</t>
  </si>
  <si>
    <t>[0 ; 0,801]</t>
  </si>
  <si>
    <t>[0,0207 ; 0,0337]</t>
  </si>
  <si>
    <t>[0 ; 0,2343]</t>
  </si>
  <si>
    <t>[0,1312 ; 0,1655]</t>
  </si>
  <si>
    <t>[0,8305 ; 1,0334]</t>
  </si>
  <si>
    <t>[0,0131 ; 0,0226]</t>
  </si>
  <si>
    <t>[0 ; 0,5451]</t>
  </si>
  <si>
    <t>[0,0104 ; 0,0178]</t>
  </si>
  <si>
    <t>[0 ; 0,2485]</t>
  </si>
  <si>
    <t>[0 ; 0,3549]</t>
  </si>
  <si>
    <t>[9e-04 ; 0,0038]</t>
  </si>
  <si>
    <t>[0 ; 0,3916]</t>
  </si>
  <si>
    <t>[0,0992 ; 0,1315]</t>
  </si>
  <si>
    <t>[0,7342 ; 0,9756]</t>
  </si>
  <si>
    <t>[0,0205 ; 0,0454]</t>
  </si>
  <si>
    <t>[0 ; 0,5218]</t>
  </si>
  <si>
    <t>[0,0206 ; 0,0454]</t>
  </si>
  <si>
    <t>[0,0854 ; 0,125]</t>
  </si>
  <si>
    <t>[0,5748 ; 0,882]</t>
  </si>
  <si>
    <t>[0,0132 ; 0,0224]</t>
  </si>
  <si>
    <t>[0 ; 0,3224]</t>
  </si>
  <si>
    <t>[0,0112 ; 0,0201]</t>
  </si>
  <si>
    <t>[0 ; 0,374]</t>
  </si>
  <si>
    <t>[0,0425 ; 0,0757]</t>
  </si>
  <si>
    <t>[0 ; 0,7872]</t>
  </si>
  <si>
    <t>[0,0119 ; 0,0285]</t>
  </si>
  <si>
    <t>[0 ; 0,6489]</t>
  </si>
  <si>
    <t>[0,1094 ; 0,148]</t>
  </si>
  <si>
    <t>[0,8014 ; 1,1116]</t>
  </si>
  <si>
    <t>[0,0193 ; 0,0392]</t>
  </si>
  <si>
    <t>[0 ; 0,5537]</t>
  </si>
  <si>
    <t>[0,044 ; 0,0714]</t>
  </si>
  <si>
    <t>[0 ; 0,4022]</t>
  </si>
  <si>
    <t>[0 ; 0,2037]</t>
  </si>
  <si>
    <t>[1e-04 ; 0,0037]</t>
  </si>
  <si>
    <t>[0 ; 0,7555]</t>
  </si>
  <si>
    <t>[1e-04 ; 0,0013]</t>
  </si>
  <si>
    <t>[0,0054 ; 0,0113]</t>
  </si>
  <si>
    <t>[0,014 ; 0,0241]</t>
  </si>
  <si>
    <t>[0 ; 0,1691]</t>
  </si>
  <si>
    <t>[0,0142 ; 0,024]</t>
  </si>
  <si>
    <t>[0,1759 ; 0,2159]</t>
  </si>
  <si>
    <t>[0,8374 ; 1,0559]</t>
  </si>
  <si>
    <t>[0,0743 ; 0,1053]</t>
  </si>
  <si>
    <t>[0,4486 ; 0,5978]</t>
  </si>
  <si>
    <t>[0,0733 ; 0,1052]</t>
  </si>
  <si>
    <t>[0,4418 ; 0,5836]</t>
  </si>
  <si>
    <t>[3e-04 ; 0,0014]</t>
  </si>
  <si>
    <t>[0 ; 0,1831]</t>
  </si>
  <si>
    <t>[0,0619 ; 0,0935]</t>
  </si>
  <si>
    <t>[0,337 ; 0,5246]</t>
  </si>
  <si>
    <t>[0 ; 0,1987]</t>
  </si>
  <si>
    <t>[0 ; 0,1471]</t>
  </si>
  <si>
    <t>[0 ; 1,7993]</t>
  </si>
  <si>
    <t>[0,0103 ; 0,0174]</t>
  </si>
  <si>
    <t>[0 ; 0,1665]</t>
  </si>
  <si>
    <t>[0,0017 ; 0,005]</t>
  </si>
  <si>
    <t>[0 ; 0,2466]</t>
  </si>
  <si>
    <t>[0 ; 0,1701]</t>
  </si>
  <si>
    <t>[0,0681 ; 0,0898]</t>
  </si>
  <si>
    <t>[0,4669 ; 0,5694]</t>
  </si>
  <si>
    <t>[0 ; 0,5328]</t>
  </si>
  <si>
    <t>[0,0114 ; 0,0188]</t>
  </si>
  <si>
    <t>[0 ; 0,1365]</t>
  </si>
  <si>
    <t>[0,0072 ; 0,0133]</t>
  </si>
  <si>
    <t>[0 ; 0,1283]</t>
  </si>
  <si>
    <t>[0 ; 0,3292]</t>
  </si>
  <si>
    <t>[0,0066 ; 0,0125]</t>
  </si>
  <si>
    <t>[0 ; 0,127]</t>
  </si>
  <si>
    <t>[0 ; 0,2782]</t>
  </si>
  <si>
    <t>[0,0031 ; 0,008]</t>
  </si>
  <si>
    <t>[0 ; 0,3727]</t>
  </si>
  <si>
    <t>[0,003 ; 0,008]</t>
  </si>
  <si>
    <t>[2,535 ; 2,7283]</t>
  </si>
  <si>
    <t>[6,1235 ; 6,9302]</t>
  </si>
  <si>
    <t>[0,3662 ; 0,4218]</t>
  </si>
  <si>
    <t>[1,356 ; 1,6265]</t>
  </si>
  <si>
    <t>[0,2307 ; 0,268]</t>
  </si>
  <si>
    <t>[0,8708 ; 1,0184]</t>
  </si>
  <si>
    <t>[0,0067 ; 0,0117]</t>
  </si>
  <si>
    <t>[0 ; 0,1408]</t>
  </si>
  <si>
    <t>[0,0066 ; 0,0117]</t>
  </si>
  <si>
    <t>[0,1949 ; 0,2302]</t>
  </si>
  <si>
    <t>[0,7693 ; 0,9145]</t>
  </si>
  <si>
    <t>[0,042 ; 0,0556]</t>
  </si>
  <si>
    <t>[0,3168 ; 0,4186]</t>
  </si>
  <si>
    <t>[0,0553 ; 0,0746]</t>
  </si>
  <si>
    <t>[0,2661 ; 0,3579]</t>
  </si>
  <si>
    <t>[0,017 ; 0,0417]</t>
  </si>
  <si>
    <t>[0,065 ; 0,0816]</t>
  </si>
  <si>
    <t>[0,3657 ; 0,4746]</t>
  </si>
  <si>
    <t>[7e-04 ; 0,0037]</t>
  </si>
  <si>
    <t>[0 ; 0,3186]</t>
  </si>
  <si>
    <t>[0,0104 ; 0,0257]</t>
  </si>
  <si>
    <t>[0 ; 0,1798]</t>
  </si>
  <si>
    <t>[0,0101 ; 0,0257]</t>
  </si>
  <si>
    <t>[0 ; 0,1814]</t>
  </si>
  <si>
    <t>[0 ; 0,2517]</t>
  </si>
  <si>
    <t>[0,0099 ; 0,0164]</t>
  </si>
  <si>
    <t>[0,01 ; 0,0162]</t>
  </si>
  <si>
    <t>[0,0434 ; 0,0671]</t>
  </si>
  <si>
    <t>[0,1188 ; 0,4958]</t>
  </si>
  <si>
    <t>[0,0394 ; 0,0613]</t>
  </si>
  <si>
    <t>[0,0656 ; 0,4567]</t>
  </si>
  <si>
    <t>[0,039 ; 0,0613]</t>
  </si>
  <si>
    <t>[0,0023 ; 0,0091]</t>
  </si>
  <si>
    <t>[0 ; 0,4998]</t>
  </si>
  <si>
    <t>[0,0023 ; 0,009]</t>
  </si>
  <si>
    <t>[0 ; 0,1142]</t>
  </si>
  <si>
    <t>Z0002.0001.0006</t>
  </si>
  <si>
    <t>[0,003 ; 0,0082]</t>
  </si>
  <si>
    <t>[0 ; 0,2382]</t>
  </si>
  <si>
    <t>Z0002.0001.0006.0001</t>
  </si>
  <si>
    <t>[0,003 ; 0,0083]</t>
  </si>
  <si>
    <t>[0,0548 ; 0,0852]</t>
  </si>
  <si>
    <t>[0,3872 ; 0,5293]</t>
  </si>
  <si>
    <t>[0,0032 ; 0,0093]</t>
  </si>
  <si>
    <t>[0 ; 0,156]</t>
  </si>
  <si>
    <t>[0,0032 ; 0,0095]</t>
  </si>
  <si>
    <t>[0,0501 ; 0,0786]</t>
  </si>
  <si>
    <t>[0,3388 ; 0,5005]</t>
  </si>
  <si>
    <t>[0,0074 ; 0,0254]</t>
  </si>
  <si>
    <t>[0,0107 ; 0,0208]</t>
  </si>
  <si>
    <t>[0 ; 0,2943]</t>
  </si>
  <si>
    <t>Z0002.0001.0008.0002.0004</t>
  </si>
  <si>
    <t>[3e-04 ; 0,0034]</t>
  </si>
  <si>
    <t>[0 ; 0,8435]</t>
  </si>
  <si>
    <t>[0,0245 ; 0,0469]</t>
  </si>
  <si>
    <t>[0,0609 ; 0,236]</t>
  </si>
  <si>
    <t>[0,0131 ; 0,0288]</t>
  </si>
  <si>
    <t>[0 ; 0,2287]</t>
  </si>
  <si>
    <t>[0,0125 ; 0,0284]</t>
  </si>
  <si>
    <t>[0 ; 0,2282]</t>
  </si>
  <si>
    <t>[0,0127 ; 0,0285]</t>
  </si>
  <si>
    <t>[0 ; 1,6871]</t>
  </si>
  <si>
    <t>[0,0076 ; 0,0119]</t>
  </si>
  <si>
    <t>[0,0281 ; 0,042]</t>
  </si>
  <si>
    <t>[0,0034 ; 0,0051]</t>
  </si>
  <si>
    <t>[0,0203 ; 0,0272]</t>
  </si>
  <si>
    <t>[0 ; 0,1445]</t>
  </si>
  <si>
    <t>[0,0025 ; 0,0064]</t>
  </si>
  <si>
    <t>[0 ; 0,1374]</t>
  </si>
  <si>
    <t>[0,0581 ; 0,0839]</t>
  </si>
  <si>
    <t>[0,3629 ; 0,6107]</t>
  </si>
  <si>
    <t>[0,0379 ; 0,0577]</t>
  </si>
  <si>
    <t>[0,1894 ; 0,3749]</t>
  </si>
  <si>
    <t>[0,0382 ; 0,0585]</t>
  </si>
  <si>
    <t>[0,017 ; 0,0309]</t>
  </si>
  <si>
    <t>[0 ; 0,1354]</t>
  </si>
  <si>
    <t>[0,0171 ; 0,0317]</t>
  </si>
  <si>
    <t>[0 ; 1,5719]</t>
  </si>
  <si>
    <t>[0,0707 ; 0,0941]</t>
  </si>
  <si>
    <t>[0,3595 ; 0,5471]</t>
  </si>
  <si>
    <t>[0,0169 ; 0,034]</t>
  </si>
  <si>
    <t>[0 ; 0,3341]</t>
  </si>
  <si>
    <t>[0,0167 ; 0,0333]</t>
  </si>
  <si>
    <t>[0 ; 0,6394]</t>
  </si>
  <si>
    <t>[0,0043 ; 0,0117]</t>
  </si>
  <si>
    <t>[0 ; 0,315]</t>
  </si>
  <si>
    <t>[0,0043 ; 0,0119]</t>
  </si>
  <si>
    <t>[7e-04 ; 0,0038]</t>
  </si>
  <si>
    <t>[0,0251 ; 0,0363]</t>
  </si>
  <si>
    <t>[0,1242 ; 0,1611]</t>
  </si>
  <si>
    <t>[0,025 ; 0,0363]</t>
  </si>
  <si>
    <t>[0 ; 0,1096]</t>
  </si>
  <si>
    <t>[4e-04 ; 0,0019]</t>
  </si>
  <si>
    <t>[0 ; 0,2545]</t>
  </si>
  <si>
    <t>[3e-04 ; 0,0019]</t>
  </si>
  <si>
    <t>[0,0125 ; 0,0224]</t>
  </si>
  <si>
    <t>[0 ; 0,0304]</t>
  </si>
  <si>
    <t>[0,0124 ; 0,0223]</t>
  </si>
  <si>
    <t>[0,1618 ; 0,1833]</t>
  </si>
  <si>
    <t>[0,5526 ; 0,6786]</t>
  </si>
  <si>
    <t>[0,0048 ; 0,0059]</t>
  </si>
  <si>
    <t>[0,0253 ; 0,0327]</t>
  </si>
  <si>
    <t>[0,1445 ; 0,1646]</t>
  </si>
  <si>
    <t>[0,5114 ; 0,6461]</t>
  </si>
  <si>
    <t>[0,1447 ; 0,1653]</t>
  </si>
  <si>
    <t>[0 ; 0,0278]</t>
  </si>
  <si>
    <t>[0 ; 0,0397]</t>
  </si>
  <si>
    <t>[0,0093 ; 0,0143]</t>
  </si>
  <si>
    <t>[0,0304 ; 0,1024]</t>
  </si>
  <si>
    <t>[0,0094 ; 0,0143]</t>
  </si>
  <si>
    <t>[0,0441 ; 0,0671]</t>
  </si>
  <si>
    <t>[0,3112 ; 0,4146]</t>
  </si>
  <si>
    <t>[0,0237 ; 0,0395]</t>
  </si>
  <si>
    <t>[0,0202 ; 0,2634]</t>
  </si>
  <si>
    <t>[0 ; 0,357]</t>
  </si>
  <si>
    <t>[0,0234 ; 0,0389]</t>
  </si>
  <si>
    <t>[0,0235 ; 0,0391]</t>
  </si>
  <si>
    <t>[0,018 ; 0,03]</t>
  </si>
  <si>
    <t>[0,0737 ; 0,1672]</t>
  </si>
  <si>
    <t>[1,2229 ; 1,3557]</t>
  </si>
  <si>
    <t>[3,8057 ; 4,489]</t>
  </si>
  <si>
    <t>[0,7072 ; 0,7929]</t>
  </si>
  <si>
    <t>[2,5462 ; 2,8726]</t>
  </si>
  <si>
    <t>[0,4366 ; 0,4986]</t>
  </si>
  <si>
    <t>[1,7359 ; 1,9793]</t>
  </si>
  <si>
    <t>[0,4372 ; 0,4985]</t>
  </si>
  <si>
    <t>[0,132 ; 0,1577]</t>
  </si>
  <si>
    <t>[0,6974 ; 0,7921]</t>
  </si>
  <si>
    <t>[0 ; 0,2822]</t>
  </si>
  <si>
    <t>[0,2206 ; 0,2616]</t>
  </si>
  <si>
    <t>[1,1013 ; 1,3095]</t>
  </si>
  <si>
    <t>[0,2083 ; 0,2485]</t>
  </si>
  <si>
    <t>[1,0822 ; 1,2875]</t>
  </si>
  <si>
    <t>[0,0096 ; 0,0165]</t>
  </si>
  <si>
    <t>[0,021 ; 0,0829]</t>
  </si>
  <si>
    <t>[0,0096 ; 0,0166]</t>
  </si>
  <si>
    <t>[0,032 ; 0,053]</t>
  </si>
  <si>
    <t>[0,0247 ; 0,2245]</t>
  </si>
  <si>
    <t>[0,032 ; 0,0526]</t>
  </si>
  <si>
    <t>[0,4877 ; 0,5634]</t>
  </si>
  <si>
    <t>[1,9642 ; 2,3349]</t>
  </si>
  <si>
    <t>[0,3387 ; 0,3911]</t>
  </si>
  <si>
    <t>[1,452 ; 1,7538]</t>
  </si>
  <si>
    <t>[0,1907 ; 0,2287]</t>
  </si>
  <si>
    <t>[0,9302 ; 1,1409]</t>
  </si>
  <si>
    <t>[0,1896 ; 0,2283]</t>
  </si>
  <si>
    <t>[0,0298 ; 0,0453]</t>
  </si>
  <si>
    <t>[0,1598 ; 0,2966]</t>
  </si>
  <si>
    <t>[0,0297 ; 0,045]</t>
  </si>
  <si>
    <t>[0,1038 ; 0,1356]</t>
  </si>
  <si>
    <t>[0,6923 ; 0,9037]</t>
  </si>
  <si>
    <t>[0,1047 ; 0,1361]</t>
  </si>
  <si>
    <t>[0,1367 ; 0,1885]</t>
  </si>
  <si>
    <t>[0,9961 ; 1,321]</t>
  </si>
  <si>
    <t>[0,0237 ; 0,0502]</t>
  </si>
  <si>
    <t>[0 ; 0,5742]</t>
  </si>
  <si>
    <t>[0,0237 ; 0,0494]</t>
  </si>
  <si>
    <t>[0,0549 ; 0,09]</t>
  </si>
  <si>
    <t>[0 ; 0,574]</t>
  </si>
  <si>
    <t>[0,055 ; 0,09]</t>
  </si>
  <si>
    <t>[0,0441 ; 0,074]</t>
  </si>
  <si>
    <t>[0 ; 0,6857]</t>
  </si>
  <si>
    <t>[0,044 ; 0,0733]</t>
  </si>
  <si>
    <t>[0,011 ; 0,0191]</t>
  </si>
  <si>
    <t>[0 ; 0,1013]</t>
  </si>
  <si>
    <t>[0,0111 ; 0,0189]</t>
  </si>
  <si>
    <t>[3e-04 ; 0,0028]</t>
  </si>
  <si>
    <t>[0 ; 0,9234]</t>
  </si>
  <si>
    <t>[0,3063 ; 0,3642]</t>
  </si>
  <si>
    <t>[1,29 ; 1,5657]</t>
  </si>
  <si>
    <t>[0,0173 ; 0,0313]</t>
  </si>
  <si>
    <t>[0 ; 0,1736]</t>
  </si>
  <si>
    <t>[0,0175 ; 0,0315]</t>
  </si>
  <si>
    <t>[0,1725 ; 0,21]</t>
  </si>
  <si>
    <t>[0,8463 ; 1,065]</t>
  </si>
  <si>
    <t>[0,1722 ; 0,21]</t>
  </si>
  <si>
    <t>[0,0714 ; 0,0882]</t>
  </si>
  <si>
    <t>[0,3639 ; 0,4476]</t>
  </si>
  <si>
    <t>[0,0711 ; 0,0886]</t>
  </si>
  <si>
    <t>[0,0019 ; 0,0039]</t>
  </si>
  <si>
    <t>[0 ; 0,5334]</t>
  </si>
  <si>
    <t>[0 ; 0,2684]</t>
  </si>
  <si>
    <t>[0,0017 ; 0,0051]</t>
  </si>
  <si>
    <t>[0,0211 ; 0,043]</t>
  </si>
  <si>
    <t>[0,0988 ; 0,1692]</t>
  </si>
  <si>
    <t>[0,0011 ; 0,0094]</t>
  </si>
  <si>
    <t>[0 ; 0,3323]</t>
  </si>
  <si>
    <t>[0,0188 ; 0,0398]</t>
  </si>
  <si>
    <t>[0,0793 ; 0,1572]</t>
  </si>
  <si>
    <t>[5e-04 ; 0,005]</t>
  </si>
  <si>
    <t>[0 ; 0,2973]</t>
  </si>
  <si>
    <t>[0,0022 ; 0,0073]</t>
  </si>
  <si>
    <t>[0,0023 ; 0,0072]</t>
  </si>
  <si>
    <t>[0,0451 ; 0,0678]</t>
  </si>
  <si>
    <t>[0,2492 ; 0,4356]</t>
  </si>
  <si>
    <t>[0,0353 ; 0,0555]</t>
  </si>
  <si>
    <t>[0,1606 ; 0,3203]</t>
  </si>
  <si>
    <t>[0,03 ; 0,0488]</t>
  </si>
  <si>
    <t>[0,1107 ; 0,2816]</t>
  </si>
  <si>
    <t>[0 ; 0,8637]</t>
  </si>
  <si>
    <t>[0 ; 0,1156]</t>
  </si>
  <si>
    <t>[0,0071 ; 0,0182]</t>
  </si>
  <si>
    <t>[0 ; 0,4202]</t>
  </si>
  <si>
    <t>[0,0012 ; 0,0059]</t>
  </si>
  <si>
    <t>[0 ; 0,3845]</t>
  </si>
  <si>
    <t>[0,0047 ; 0,0151]</t>
  </si>
  <si>
    <t>[0 ; 0,5656]</t>
  </si>
  <si>
    <t>[0 ; 0,031]</t>
  </si>
  <si>
    <t>[0,0111 ; 0,013]</t>
  </si>
  <si>
    <t>[0,0421 ; 0,0523]</t>
  </si>
  <si>
    <t>[0,0041 ; 0,0053]</t>
  </si>
  <si>
    <t>[0,0224 ; 0,0269]</t>
  </si>
  <si>
    <t>[0,0037 ; 0,0047]</t>
  </si>
  <si>
    <t>[0,0217 ; 0,0262]</t>
  </si>
  <si>
    <t>[0 ; 0,0943]</t>
  </si>
  <si>
    <t>[0,0195 ; 0,0236]</t>
  </si>
  <si>
    <t>[0 ; 0,0112]</t>
  </si>
  <si>
    <t>[0,0012 ; 0,0019]</t>
  </si>
  <si>
    <t>[0,005 ; 0,0121]</t>
  </si>
  <si>
    <t>[0,0027 ; 0,0092]</t>
  </si>
  <si>
    <t>[0 ; 0,0113]</t>
  </si>
  <si>
    <t>[1e-04 ; 1e-04]</t>
  </si>
  <si>
    <t>[6e-04 ; 7e-04]</t>
  </si>
  <si>
    <t>[1e-04 ; 0,001]</t>
  </si>
  <si>
    <t>[0 ; 0,1224]</t>
  </si>
  <si>
    <t>[0 ; 0,1134]</t>
  </si>
  <si>
    <t>[0,1533 ; 0,1876]</t>
  </si>
  <si>
    <t>[0,808 ; 0,977]</t>
  </si>
  <si>
    <t>[0,0282 ; 0,0422]</t>
  </si>
  <si>
    <t>[0,1718 ; 0,2114]</t>
  </si>
  <si>
    <t>[0,0036 ; 0,0168]</t>
  </si>
  <si>
    <t>[0,0036 ; 0,0157]</t>
  </si>
  <si>
    <t>[0,0226 ; 0,0313]</t>
  </si>
  <si>
    <t>[0,1594 ; 0,19]</t>
  </si>
  <si>
    <t>[0,0019 ; 0,007]</t>
  </si>
  <si>
    <t>[0 ; 0,2124]</t>
  </si>
  <si>
    <t>[0,0445 ; 0,0626]</t>
  </si>
  <si>
    <t>[0,3656 ; 0,479]</t>
  </si>
  <si>
    <t>[0,0212 ; 0,0358]</t>
  </si>
  <si>
    <t>[0 ; 0,4051]</t>
  </si>
  <si>
    <t>[0,0212 ; 0,0354]</t>
  </si>
  <si>
    <t>[0,0203 ; 0,0314]</t>
  </si>
  <si>
    <t>[0,04 ; 0,2529]</t>
  </si>
  <si>
    <t>[0,0088 ; 0,0215]</t>
  </si>
  <si>
    <t>[0,0059 ; 0,0152]</t>
  </si>
  <si>
    <t>[0 ; 0,0529]</t>
  </si>
  <si>
    <t>[0,0512 ; 0,0697]</t>
  </si>
  <si>
    <t>[0,3288 ; 0,4309]</t>
  </si>
  <si>
    <t>[0,0069 ; 0,0135]</t>
  </si>
  <si>
    <t>[0 ; 0,1647]</t>
  </si>
  <si>
    <t>[0,0011 ; 0,0062]</t>
  </si>
  <si>
    <t>[0 ; 0,9153]</t>
  </si>
  <si>
    <t>[6e-04 ; 0,0061]</t>
  </si>
  <si>
    <t>[0 ; 0,3534]</t>
  </si>
  <si>
    <t>[0,7083 ; 0,8116]</t>
  </si>
  <si>
    <t>[2,8873 ; 3,3438]</t>
  </si>
  <si>
    <t>[0,7064 ; 0,8125]</t>
  </si>
  <si>
    <t>[2,8873 ; 3,329]</t>
  </si>
  <si>
    <t>[0,6958 ; 0,8024]</t>
  </si>
  <si>
    <t>[2,867 ; 3,3134]</t>
  </si>
  <si>
    <t>[0,6945 ; 0,8006]</t>
  </si>
  <si>
    <t>[0,007 ; 0,018]</t>
  </si>
  <si>
    <t>[0 ; 0,6935]</t>
  </si>
  <si>
    <t>[0,0069 ; 0,018]</t>
  </si>
  <si>
    <t>[0,0068 ; 0,0175]</t>
  </si>
  <si>
    <t>[0,0012 ; 0,0034]</t>
  </si>
  <si>
    <t>[0 ; 0,0711]</t>
  </si>
  <si>
    <t>[0,0013 ; 0,0034]</t>
  </si>
  <si>
    <t>[0 ; 0,0589]</t>
  </si>
  <si>
    <t>[0,204 ; 0,2414]</t>
  </si>
  <si>
    <t>[0,9266 ; 1,117]</t>
  </si>
  <si>
    <t>[0,0278 ; 0,0416]</t>
  </si>
  <si>
    <t>[0,2034 ; 0,2971]</t>
  </si>
  <si>
    <t>[0,0277 ; 0,0419]</t>
  </si>
  <si>
    <t>[0,01 ; 0,0174]</t>
  </si>
  <si>
    <t>[0 ; 0,1459]</t>
  </si>
  <si>
    <t>[0 ; 0,1035]</t>
  </si>
  <si>
    <t>[0,0017 ; 0,0047]</t>
  </si>
  <si>
    <t>[0 ; 0,1999]</t>
  </si>
  <si>
    <t>[0 ; 0,2656]</t>
  </si>
  <si>
    <t>[0,0023 ; 0,0071]</t>
  </si>
  <si>
    <t>[0 ; 0,2649]</t>
  </si>
  <si>
    <t>[4e-04 ; 0,0018]</t>
  </si>
  <si>
    <t>[0 ; 0,138]</t>
  </si>
  <si>
    <t>[0,0128 ; 0,0217]</t>
  </si>
  <si>
    <t>[0 ; 0,2393]</t>
  </si>
  <si>
    <t>[0,0128 ; 0,0215]</t>
  </si>
  <si>
    <t>[0,0011 ; 0,0043]</t>
  </si>
  <si>
    <t>[0 ; 0,3079]</t>
  </si>
  <si>
    <t>[0 ; 1,3787]</t>
  </si>
  <si>
    <t>[0,0934 ; 0,1186]</t>
  </si>
  <si>
    <t>[0,5073 ; 0,6575]</t>
  </si>
  <si>
    <t>[0,0625 ; 0,0845]</t>
  </si>
  <si>
    <t>[0,361 ; 0,4833]</t>
  </si>
  <si>
    <t>[0,0102 ; 0,0255]</t>
  </si>
  <si>
    <t>[0 ; 0,0578]</t>
  </si>
  <si>
    <t>[0,0104 ; 0,0254]</t>
  </si>
  <si>
    <t>[2e-04 ; 0,0013]</t>
  </si>
  <si>
    <t>[0,0051 ; 0,0097]</t>
  </si>
  <si>
    <t>[0 ; 0,1473]</t>
  </si>
  <si>
    <t>[0,0051 ; 0,0096]</t>
  </si>
  <si>
    <t>[0,0107 ; 0,0231]</t>
  </si>
  <si>
    <t>[0 ; 0,4929]</t>
  </si>
  <si>
    <t>[0,0107 ; 0,0228]</t>
  </si>
  <si>
    <t>[0 ; 0,0825]</t>
  </si>
  <si>
    <t>[0,0011 ; 0,0035]</t>
  </si>
  <si>
    <t>[0,002 ; 0,0046]</t>
  </si>
  <si>
    <t>[0 ; 0,0904]</t>
  </si>
  <si>
    <t>[1e-04 ; 0,0039]</t>
  </si>
  <si>
    <t>[0 ; 0,3214]</t>
  </si>
  <si>
    <t>[0 ; 0,139]</t>
  </si>
  <si>
    <t>[7e-04 ; 0,0019]</t>
  </si>
  <si>
    <t>[0 ; 0,0209]</t>
  </si>
  <si>
    <t>[7e-04 ; 0,002]</t>
  </si>
  <si>
    <t>[0,0012 ; 0,0035]</t>
  </si>
  <si>
    <t>[0 ; 0,1219]</t>
  </si>
  <si>
    <t>[0,0066 ; 0,0126]</t>
  </si>
  <si>
    <t>[0 ; 0,0692]</t>
  </si>
  <si>
    <t>[0,0065 ; 0,0126]</t>
  </si>
  <si>
    <t>[0,027 ; 0,0378]</t>
  </si>
  <si>
    <t>[0,168 ; 0,2558]</t>
  </si>
  <si>
    <t>[0,0043 ; 0,0102]</t>
  </si>
  <si>
    <t>[0,0042 ; 0,0101]</t>
  </si>
  <si>
    <t>[0,0136 ; 0,0223]</t>
  </si>
  <si>
    <t>[0 ; 0,1253]</t>
  </si>
  <si>
    <t>[0,0135 ; 0,0223]</t>
  </si>
  <si>
    <t>[0 ; 0,1117]</t>
  </si>
  <si>
    <t>[5e-04 ; 0,0013]</t>
  </si>
  <si>
    <t>[0 ; 0,0132]</t>
  </si>
  <si>
    <t>[0,0019 ; 0,0046]</t>
  </si>
  <si>
    <t>[0 ; 0,052]</t>
  </si>
  <si>
    <t>[3e-04 ; 0,0031]</t>
  </si>
  <si>
    <t>[0 ; 0,0498]</t>
  </si>
  <si>
    <t>[0,0016 ; 0,0041]</t>
  </si>
  <si>
    <t>[0 ; 0,0408]</t>
  </si>
  <si>
    <t>[0,0016 ; 0,0042]</t>
  </si>
  <si>
    <t>[0 ; 0,1252]</t>
  </si>
  <si>
    <t>[0,0121 ; 0,0137]</t>
  </si>
  <si>
    <t>[0,0397 ; 0,0496]</t>
  </si>
  <si>
    <t>[0,0031 ; 0,0038]</t>
  </si>
  <si>
    <t>[0,0165 ; 0,0207]</t>
  </si>
  <si>
    <t>[4e-04 ; 6e-04]</t>
  </si>
  <si>
    <t>[0,0025 ; 0,0052]</t>
  </si>
  <si>
    <t>[5e-04 ; 8e-04]</t>
  </si>
  <si>
    <t>[0,003 ; 0,0055]</t>
  </si>
  <si>
    <t>[8e-04 ; 0,0011]</t>
  </si>
  <si>
    <t>[0,0037 ; 0,0046]</t>
  </si>
  <si>
    <t>[3e-04 ; 5e-04]</t>
  </si>
  <si>
    <t>[0,0014 ; 0,003]</t>
  </si>
  <si>
    <t>[3e-04 ; 4e-04]</t>
  </si>
  <si>
    <t>[0,0016 ; 0,002]</t>
  </si>
  <si>
    <t>[7e-04 ; 0,0016]</t>
  </si>
  <si>
    <t>[6e-04 ; 0,0015]</t>
  </si>
  <si>
    <t>[0 ; 0,0617]</t>
  </si>
  <si>
    <t>[8e-04 ; 0,0015]</t>
  </si>
  <si>
    <t>[1e-04 ; 0,0031]</t>
  </si>
  <si>
    <t>[4e-04 ; 9e-04]</t>
  </si>
  <si>
    <t>[3e-04 ; 9e-04]</t>
  </si>
  <si>
    <t>[0,0057 ; 0,0065]</t>
  </si>
  <si>
    <t>[0,0192 ; 0,0232]</t>
  </si>
  <si>
    <t>[0,0045 ; 0,0051]</t>
  </si>
  <si>
    <t>[0,0147 ; 0,0172]</t>
  </si>
  <si>
    <t>[0,0011 ; 0,0015]</t>
  </si>
  <si>
    <t>[0,0064 ; 0,0108]</t>
  </si>
  <si>
    <t>[0,0607 ; 0,0826]</t>
  </si>
  <si>
    <t>[0,4379 ; 0,5929]</t>
  </si>
  <si>
    <t>[0,0113 ; 0,0204]</t>
  </si>
  <si>
    <t>[0,0157 ; 0,0368]</t>
  </si>
  <si>
    <t>[0 ; 0,016]</t>
  </si>
  <si>
    <t>[0,0012 ; 0,0022]</t>
  </si>
  <si>
    <t>[0 ; 0,0101]</t>
  </si>
  <si>
    <t>[0,002 ; 0,0069]</t>
  </si>
  <si>
    <t>[0 ; 0,1387]</t>
  </si>
  <si>
    <t>[0,0468 ; 0,0654]</t>
  </si>
  <si>
    <t>[0,3581 ; 0,4846]</t>
  </si>
  <si>
    <t>[0,0137 ; 0,0245]</t>
  </si>
  <si>
    <t>[0 ; 0,3128]</t>
  </si>
  <si>
    <t>[0 ; 0,5997]</t>
  </si>
  <si>
    <t>[0,0158 ; 0,0244]</t>
  </si>
  <si>
    <t>[0 ; 0,1573]</t>
  </si>
  <si>
    <t>[1,8645 ; 2,0668]</t>
  </si>
  <si>
    <t>[5,8748 ; 6,9065]</t>
  </si>
  <si>
    <t>[1,6733 ; 1,8587]</t>
  </si>
  <si>
    <t>[5,4869 ; 6,2412]</t>
  </si>
  <si>
    <t>[0,1555 ; 0,2066]</t>
  </si>
  <si>
    <t>[1,0587 ; 1,3558]</t>
  </si>
  <si>
    <t>[0,0062 ; 0,0179]</t>
  </si>
  <si>
    <t>[0 ; 0,6928]</t>
  </si>
  <si>
    <t>[0,005 ; 0,0162]</t>
  </si>
  <si>
    <t>[0 ; 0,8624]</t>
  </si>
  <si>
    <t>[5e-04 ; 0,0051]</t>
  </si>
  <si>
    <t>[0 ; 0,691]</t>
  </si>
  <si>
    <t>[0,0717 ; 0,1103]</t>
  </si>
  <si>
    <t>[0,2924 ; 0,8952]</t>
  </si>
  <si>
    <t>[0,0723 ; 0,1107]</t>
  </si>
  <si>
    <t>[0,0105 ; 0,0174]</t>
  </si>
  <si>
    <t>[0,0311 ; 0,0819]</t>
  </si>
  <si>
    <t>[0,0104 ; 0,0172]</t>
  </si>
  <si>
    <t>[0,0012 ; 0,0028]</t>
  </si>
  <si>
    <t>[0 ; 0,0464]</t>
  </si>
  <si>
    <t>[0,0528 ; 0,0766]</t>
  </si>
  <si>
    <t>[0,4228 ; 0,6011]</t>
  </si>
  <si>
    <t>[0,0485 ; 0,0716]</t>
  </si>
  <si>
    <t>[0,3639 ; 0,5711]</t>
  </si>
  <si>
    <t>[0,003 ; 0,0078]</t>
  </si>
  <si>
    <t>[0 ; 0,3946]</t>
  </si>
  <si>
    <t>[0,6543 ; 0,7612]</t>
  </si>
  <si>
    <t>[2,9712 ; 3,3832]</t>
  </si>
  <si>
    <t>[0,5924 ; 0,6926]</t>
  </si>
  <si>
    <t>[2,7578 ; 3,1619]</t>
  </si>
  <si>
    <t>[0,5914 ; 0,6916]</t>
  </si>
  <si>
    <t>[0,0549 ; 0,0805]</t>
  </si>
  <si>
    <t>[0,2716 ; 0,7843]</t>
  </si>
  <si>
    <t>[0,0547 ; 0,0804]</t>
  </si>
  <si>
    <t>[0 ; 0,2701]</t>
  </si>
  <si>
    <t>[0,1317 ; 0,191]</t>
  </si>
  <si>
    <t>[0,92 ; 1,331]</t>
  </si>
  <si>
    <t>[0,0307 ; 0,0612]</t>
  </si>
  <si>
    <t>[0 ; 0,4563]</t>
  </si>
  <si>
    <t>[0,031 ; 0,0613]</t>
  </si>
  <si>
    <t>[0,0131 ; 0,0291]</t>
  </si>
  <si>
    <t>[0 ; 0,3697]</t>
  </si>
  <si>
    <t>[0 ; 1,2591]</t>
  </si>
  <si>
    <t>[0,0557 ; 0,0839]</t>
  </si>
  <si>
    <t>[0 ; 0,777]</t>
  </si>
  <si>
    <t>[0,0246 ; 0,0449]</t>
  </si>
  <si>
    <t>[0 ; 0,6099]</t>
  </si>
  <si>
    <t>[0,027 ; 0,0462]</t>
  </si>
  <si>
    <t>[0 ; 0,6927]</t>
  </si>
  <si>
    <t>[0,0183 ; 0,0444]</t>
  </si>
  <si>
    <t>[0 ; 0,3884]</t>
  </si>
  <si>
    <t>[0,0172 ; 0,0418]</t>
  </si>
  <si>
    <t>[0 ; 0,3753]</t>
  </si>
  <si>
    <t>[0 ; 1,5893]</t>
  </si>
  <si>
    <t>[0,189 ; 0,2489]</t>
  </si>
  <si>
    <t>[1,233 ; 1,5712]</t>
  </si>
  <si>
    <t>[0,0554 ; 0,0925]</t>
  </si>
  <si>
    <t>[0,2032 ; 0,6427]</t>
  </si>
  <si>
    <t>[0,0552 ; 0,0935]</t>
  </si>
  <si>
    <t>[0,0552 ; 0,0959]</t>
  </si>
  <si>
    <t>[0,061 ; 0,0992]</t>
  </si>
  <si>
    <t>[0,2641 ; 0,4703]</t>
  </si>
  <si>
    <t>[0,0612 ; 0,0992]</t>
  </si>
  <si>
    <t>[0,0234 ; 0,0432]</t>
  </si>
  <si>
    <t>[0 ; 0,201]</t>
  </si>
  <si>
    <t>[6e-04 ; 0,0046]</t>
  </si>
  <si>
    <t>[0 ; 0,4657]</t>
  </si>
  <si>
    <t>[5e-04 ; 0,0045]</t>
  </si>
  <si>
    <t>[0,0222 ; 0,0421]</t>
  </si>
  <si>
    <t>[0 ; 0,2276]</t>
  </si>
  <si>
    <t>[0,0223 ; 0,0413]</t>
  </si>
  <si>
    <t>[0,0182 ; 0,0345]</t>
  </si>
  <si>
    <t>[0,0176 ; 0,0336]</t>
  </si>
  <si>
    <t>[0 ; 0,3057]</t>
  </si>
  <si>
    <t>[0 ; 0,1892]</t>
  </si>
  <si>
    <t>[0 ; 0,3661]</t>
  </si>
  <si>
    <t>[0 ; 0,825]</t>
  </si>
  <si>
    <t>[5e-04 ; 0,0025]</t>
  </si>
  <si>
    <t>[0 ; 0,3717]</t>
  </si>
  <si>
    <t>[0 ; 0,3803]</t>
  </si>
  <si>
    <t>[2e-04 ; 0,0028]</t>
  </si>
  <si>
    <t>[0 ; 0,6123]</t>
  </si>
  <si>
    <t>[0,0339 ; 0,0534]</t>
  </si>
  <si>
    <t>[0,1524 ; 0,2663]</t>
  </si>
  <si>
    <t>[0,001 ; 0,0036]</t>
  </si>
  <si>
    <t>[0 ; 0,2441]</t>
  </si>
  <si>
    <t>[0,001 ; 0,0035]</t>
  </si>
  <si>
    <t>[0,0056 ; 0,0139]</t>
  </si>
  <si>
    <t>[0 ; 0,4261]</t>
  </si>
  <si>
    <t>[0,0055 ; 0,0139]</t>
  </si>
  <si>
    <t>[0,0119 ; 0,0176]</t>
  </si>
  <si>
    <t>[0,0895 ; 0,1281]</t>
  </si>
  <si>
    <t>[0,0069 ; 0,0115]</t>
  </si>
  <si>
    <t>[0 ; 0,0636]</t>
  </si>
  <si>
    <t>[0,0044 ; 0,0072]</t>
  </si>
  <si>
    <t>[0,0103 ; 0,0273]</t>
  </si>
  <si>
    <t>[0 ; 1,1211]</t>
  </si>
  <si>
    <t>[0,0104 ; 0,0273]</t>
  </si>
  <si>
    <t>[0,0245 ; 0,0408]</t>
  </si>
  <si>
    <t>[0 ; 0,3006]</t>
  </si>
  <si>
    <t>[0,0232 ; 0,0394]</t>
  </si>
  <si>
    <t>[0,0232 ; 0,0393]</t>
  </si>
  <si>
    <t>[2e-04 ; 0,0046]</t>
  </si>
  <si>
    <t>[2e-04 ; 0,0042]</t>
  </si>
  <si>
    <t>[0,3668 ; 0,4319]</t>
  </si>
  <si>
    <t>[1,6899 ; 1,998]</t>
  </si>
  <si>
    <t>[0,0317 ; 0,0493]</t>
  </si>
  <si>
    <t>[0 ; 0,2165]</t>
  </si>
  <si>
    <t>[0,032 ; 0,0497]</t>
  </si>
  <si>
    <t>[0,2769 ; 0,3293]</t>
  </si>
  <si>
    <t>[1,4327 ; 1,6463]</t>
  </si>
  <si>
    <t>[0 ; 1,8548]</t>
  </si>
  <si>
    <t>[0,0186 ; 0,0354]</t>
  </si>
  <si>
    <t>[0 ; 0,3121]</t>
  </si>
  <si>
    <t>[0,0184 ; 0,0349]</t>
  </si>
  <si>
    <t>[1e-04 ; 0,0042]</t>
  </si>
  <si>
    <t>[0 ; 0,9479]</t>
  </si>
  <si>
    <t>[0,0037 ; 0,0099]</t>
  </si>
  <si>
    <t>[0 ; 0,4392]</t>
  </si>
  <si>
    <t>[0,0036 ; 0,0097]</t>
  </si>
  <si>
    <t>[0,0164 ; 0,036]</t>
  </si>
  <si>
    <t>[0 ; 0,3002]</t>
  </si>
  <si>
    <t>[0,0161 ; 0,0356]</t>
  </si>
  <si>
    <t>[0,1797 ; 0,2233]</t>
  </si>
  <si>
    <t>[0,7231 ; 1,0067]</t>
  </si>
  <si>
    <t>[0,023 ; 0,0356]</t>
  </si>
  <si>
    <t>[0,1007 ; 0,199]</t>
  </si>
  <si>
    <t>[0 ; 0,0724]</t>
  </si>
  <si>
    <t>[4e-04 ; 0,0026]</t>
  </si>
  <si>
    <t>[0 ; 0,1345]</t>
  </si>
  <si>
    <t>[0,0042 ; 0,0095]</t>
  </si>
  <si>
    <t>[0 ; 0,0588]</t>
  </si>
  <si>
    <t>[0,0023 ; 0,0067]</t>
  </si>
  <si>
    <t>[0 ; 0,1422]</t>
  </si>
  <si>
    <t>[0,0013 ; 0,005]</t>
  </si>
  <si>
    <t>[0 ; 0,2961]</t>
  </si>
  <si>
    <t>[1e-04 ; 0,0028]</t>
  </si>
  <si>
    <t>[0 ; 0,2965]</t>
  </si>
  <si>
    <t>[1e-04 ; 0,0054]</t>
  </si>
  <si>
    <t>[0 ; 0,8287]</t>
  </si>
  <si>
    <t>[5e-04 ; 0,0027]</t>
  </si>
  <si>
    <t>[0 ; 0,2508]</t>
  </si>
  <si>
    <t>[0,1056 ; 0,1349]</t>
  </si>
  <si>
    <t>[0,445 ; 0,5181]</t>
  </si>
  <si>
    <t>[0,0762 ; 0,0897]</t>
  </si>
  <si>
    <t>[0,3799 ; 0,45]</t>
  </si>
  <si>
    <t>[0,0239 ; 0,0494]</t>
  </si>
  <si>
    <t>[0 ; 0,3527]</t>
  </si>
  <si>
    <t>[0,0065 ; 0,0226]</t>
  </si>
  <si>
    <t>[0 ; 0,5275]</t>
  </si>
  <si>
    <t>[0,0011 ; 0,0119]</t>
  </si>
  <si>
    <t>[0 ; 1,989]</t>
  </si>
  <si>
    <t>[0 ; 0,2897]</t>
  </si>
  <si>
    <t>[0 ; 0,4784]</t>
  </si>
  <si>
    <t>[1e-04 ; 0,0016]</t>
  </si>
  <si>
    <t>[0 ; 0,3909]</t>
  </si>
  <si>
    <t>[0,0018 ; 0,0164]</t>
  </si>
  <si>
    <t>[0 ; 2,6294]</t>
  </si>
  <si>
    <t>[0,0408 ; 0,0706]</t>
  </si>
  <si>
    <t>[0 ; 0,3467]</t>
  </si>
  <si>
    <t>[0,0271 ; 0,0541]</t>
  </si>
  <si>
    <t>[0,001 ; 0,0034]</t>
  </si>
  <si>
    <t>[0 ; 0,2468]</t>
  </si>
  <si>
    <t>[0 ; 0,2986]</t>
  </si>
  <si>
    <t>[0 ; 0,1964]</t>
  </si>
  <si>
    <t>[0 ; 0,7083]</t>
  </si>
  <si>
    <t>[0,0086 ; 0,0194]</t>
  </si>
  <si>
    <t>[0 ; 0,3074]</t>
  </si>
  <si>
    <t>[0 ; 0,6038]</t>
  </si>
  <si>
    <t>[0 ; 0,7333]</t>
  </si>
  <si>
    <t>[0 ; 1,0959]</t>
  </si>
  <si>
    <t>[3e-04 ; 0,0024]</t>
  </si>
  <si>
    <t>[0 ; 0,3733]</t>
  </si>
  <si>
    <t>[0 ; 0,724]</t>
  </si>
  <si>
    <t>[0,005 ; 0,0151]</t>
  </si>
  <si>
    <t>[0 ; 0,3151]</t>
  </si>
  <si>
    <t>[1,6244 ; 1,7579]</t>
  </si>
  <si>
    <t>[4,295 ; 4,7695]</t>
  </si>
  <si>
    <t>[1,0349 ; 1,1485]</t>
  </si>
  <si>
    <t>[3,3288 ; 3,8211]</t>
  </si>
  <si>
    <t>[0,6716 ; 0,7603]</t>
  </si>
  <si>
    <t>[2,5066 ; 2,9341]</t>
  </si>
  <si>
    <t>[0,1737 ; 0,2235]</t>
  </si>
  <si>
    <t>[1,1806 ; 1,5133]</t>
  </si>
  <si>
    <t>[0,0745 ; 0,1004]</t>
  </si>
  <si>
    <t>[0,5401 ; 0,8233]</t>
  </si>
  <si>
    <t>[0,2607 ; 0,3137]</t>
  </si>
  <si>
    <t>[1,3695 ; 1,6276]</t>
  </si>
  <si>
    <t>[0,0251 ; 0,0415]</t>
  </si>
  <si>
    <t>[0 ; 0,2721]</t>
  </si>
  <si>
    <t>[0,0669 ; 0,0928]</t>
  </si>
  <si>
    <t>[0,5996 ; 0,7694]</t>
  </si>
  <si>
    <t>[0,1798 ; 0,228]</t>
  </si>
  <si>
    <t>[1,269 ; 1,5237]</t>
  </si>
  <si>
    <t>[0 ; 0,1735]</t>
  </si>
  <si>
    <t>[0,0109 ; 0,0231]</t>
  </si>
  <si>
    <t>[0 ; 0,3545]</t>
  </si>
  <si>
    <t>[0,0109 ; 0,0232]</t>
  </si>
  <si>
    <t>[0 ; 1,2038]</t>
  </si>
  <si>
    <t>[0,0077 ; 0,0221]</t>
  </si>
  <si>
    <t>[0 ; 0,5719]</t>
  </si>
  <si>
    <t>[0,0024 ; 0,0142]</t>
  </si>
  <si>
    <t>[0 ; 0,6522]</t>
  </si>
  <si>
    <t>[0,0017 ; 0,0116]</t>
  </si>
  <si>
    <t>[0 ; 0,7306]</t>
  </si>
  <si>
    <t>[0 ; 0,733]</t>
  </si>
  <si>
    <t>[0,3429 ; 0,4148]</t>
  </si>
  <si>
    <t>[1,7505 ; 2,136]</t>
  </si>
  <si>
    <t>[0,3132 ; 0,3838]</t>
  </si>
  <si>
    <t>[1,7154 ; 2,081]</t>
  </si>
  <si>
    <t>[0,2099 ; 0,2668]</t>
  </si>
  <si>
    <t>[1,4034 ; 1,6822]</t>
  </si>
  <si>
    <t>[0,0784 ; 0,116]</t>
  </si>
  <si>
    <t>[0,6967 ; 0,9946]</t>
  </si>
  <si>
    <t>[0,0041 ; 0,0134]</t>
  </si>
  <si>
    <t>[0 ; 0,5858]</t>
  </si>
  <si>
    <t>[0,0028 ; 0,0154]</t>
  </si>
  <si>
    <t>[0 ; 2,0352]</t>
  </si>
  <si>
    <t>[0,0037 ; 0,0135]</t>
  </si>
  <si>
    <t>[3e-04 ; 0,0052]</t>
  </si>
  <si>
    <t>[0 ; 0,802]</t>
  </si>
  <si>
    <t>[0,2504 ; 0,2876]</t>
  </si>
  <si>
    <t>[0,9829 ; 1,1831]</t>
  </si>
  <si>
    <t>[0,0829 ; 0,1035]</t>
  </si>
  <si>
    <t>[0,4651 ; 0,5787]</t>
  </si>
  <si>
    <t>[0,0404 ; 0,0552]</t>
  </si>
  <si>
    <t>[0,2541 ; 0,332]</t>
  </si>
  <si>
    <t>[0,0342 ; 0,0468]</t>
  </si>
  <si>
    <t>[0,2328 ; 0,3071]</t>
  </si>
  <si>
    <t>[0 ; 0,2402]</t>
  </si>
  <si>
    <t>[0,0714 ; 0,0944]</t>
  </si>
  <si>
    <t>[0,4633 ; 0,6107]</t>
  </si>
  <si>
    <t>[0 ; 0,4033]</t>
  </si>
  <si>
    <t>[5e-04 ; 0,0043]</t>
  </si>
  <si>
    <t>[0,0151 ; 0,0255]</t>
  </si>
  <si>
    <t>[0 ; 0,1827]</t>
  </si>
  <si>
    <t>[0,0152 ; 0,0253]</t>
  </si>
  <si>
    <t>[0,002 ; 0,0075]</t>
  </si>
  <si>
    <t>[0 ; 0,4138]</t>
  </si>
  <si>
    <t>[0,002 ; 0,0072]</t>
  </si>
  <si>
    <t>[0,2606 ; 0,3084]</t>
  </si>
  <si>
    <t>[1,2715 ; 1,4613]</t>
  </si>
  <si>
    <t>[0,0172 ; 0,0338]</t>
  </si>
  <si>
    <t>[0 ; 0,8321]</t>
  </si>
  <si>
    <t>[0,0168 ; 0,0335]</t>
  </si>
  <si>
    <t>[0,2019 ; 0,2462]</t>
  </si>
  <si>
    <t>[1,0629 ; 1,2836]</t>
  </si>
  <si>
    <t>[0,0444 ; 0,0566]</t>
  </si>
  <si>
    <t>[0,3211 ; 0,3891]</t>
  </si>
  <si>
    <t>[0,0364 ; 0,0476]</t>
  </si>
  <si>
    <t>[0,2737 ; 0,3398]</t>
  </si>
  <si>
    <t>[0,0062 ; 0,0116]</t>
  </si>
  <si>
    <t>[0 ; 0,1858]</t>
  </si>
  <si>
    <t>[0 ; 0,1888]</t>
  </si>
  <si>
    <t>[0,0054 ; 0,0109]</t>
  </si>
  <si>
    <t>[0 ; 0,2101]</t>
  </si>
  <si>
    <t>[0,0295 ; 0,0489]</t>
  </si>
  <si>
    <t>[0,1909 ; 0,3037]</t>
  </si>
  <si>
    <t>[0,0456 ; 0,0676]</t>
  </si>
  <si>
    <t>[0,2682 ; 0,4906]</t>
  </si>
  <si>
    <t>[7e-04 ; 0,0044]</t>
  </si>
  <si>
    <t>[0 ; 0,361]</t>
  </si>
  <si>
    <t>[3e-04 ; 0,005]</t>
  </si>
  <si>
    <t>[0 ; 0,496]</t>
  </si>
  <si>
    <t>[6e-04 ; 0,0093]</t>
  </si>
  <si>
    <t>[0 ; 0,6073]</t>
  </si>
  <si>
    <t>[0,0627 ; 0,0896]</t>
  </si>
  <si>
    <t>[0,5326 ; 0,7927]</t>
  </si>
  <si>
    <t>[0,0098 ; 0,0195]</t>
  </si>
  <si>
    <t>[0 ; 0,4537]</t>
  </si>
  <si>
    <t>[0,0022 ; 0,0099]</t>
  </si>
  <si>
    <t>[0,0017 ; 0,0121]</t>
  </si>
  <si>
    <t>[0 ; 1,5755]</t>
  </si>
  <si>
    <t>[0,0197 ; 0,0348]</t>
  </si>
  <si>
    <t>[0 ; 0,2871]</t>
  </si>
  <si>
    <t>[0,0198 ; 0,0344]</t>
  </si>
  <si>
    <t>[0 ; 0,3119]</t>
  </si>
  <si>
    <t>[0,0128 ; 0,0211]</t>
  </si>
  <si>
    <t>[0 ; 0,1346]</t>
  </si>
  <si>
    <t>[0,0064 ; 0,0116]</t>
  </si>
  <si>
    <t>[0 ; 0,1854]</t>
  </si>
  <si>
    <t>[0,0064 ; 0,0119]</t>
  </si>
  <si>
    <t>[0,0052 ; 0,0116]</t>
  </si>
  <si>
    <t>[0 ; 0,1302]</t>
  </si>
  <si>
    <t>[0 ; 0,6096]</t>
  </si>
  <si>
    <t>[0,012 ; 0,0317]</t>
  </si>
  <si>
    <t>[0 ; 0,7251]</t>
  </si>
  <si>
    <t>[0,2328 ; 0,2833]</t>
  </si>
  <si>
    <t>[1,3318 ; 1,5695]</t>
  </si>
  <si>
    <t>[0,1288 ; 0,1666]</t>
  </si>
  <si>
    <t>[1,034 ; 1,2812]</t>
  </si>
  <si>
    <t>[0,0059 ; 0,0175]</t>
  </si>
  <si>
    <t>[0 ; 1,0874]</t>
  </si>
  <si>
    <t>[0,006 ; 0,0176]</t>
  </si>
  <si>
    <t>[0 ; 1,389]</t>
  </si>
  <si>
    <t>[0,002 ; 0,0101]</t>
  </si>
  <si>
    <t>[0 ; 1,1929]</t>
  </si>
  <si>
    <t>[0,0017 ; 0,0095]</t>
  </si>
  <si>
    <t>[0 ; 1,9845]</t>
  </si>
  <si>
    <t>[0,0515 ; 0,077]</t>
  </si>
  <si>
    <t>[0,2159 ; 0,607]</t>
  </si>
  <si>
    <t>[0 ; 0,2188]</t>
  </si>
  <si>
    <t>[0,0295 ; 0,0468]</t>
  </si>
  <si>
    <t>[0 ; 0,2483]</t>
  </si>
  <si>
    <t>[0,0131 ; 0,0283]</t>
  </si>
  <si>
    <t>[0 ; 0,6223]</t>
  </si>
  <si>
    <t>[0,0029 ; 0,0108]</t>
  </si>
  <si>
    <t>[0 ; 1,1886]</t>
  </si>
  <si>
    <t>[0,0028 ; 0,0143]</t>
  </si>
  <si>
    <t>[0 ; 1,1338]</t>
  </si>
  <si>
    <t>[0,0343 ; 0,0556]</t>
  </si>
  <si>
    <t>[0 ; 0,2122]</t>
  </si>
  <si>
    <t>[0,0034 ; 0,0136]</t>
  </si>
  <si>
    <t>[0 ; 1,1553]</t>
  </si>
  <si>
    <t>[0 ; 1,8942]</t>
  </si>
  <si>
    <t>[0,0025 ; 0,0123]</t>
  </si>
  <si>
    <t>[0 ; 1,1007]</t>
  </si>
  <si>
    <t>[0 ; 0,7842]</t>
  </si>
  <si>
    <t>[0,0168 ; 0,0325]</t>
  </si>
  <si>
    <t>[0 ; 0,7037]</t>
  </si>
  <si>
    <t>[0,0088 ; 0,0219]</t>
  </si>
  <si>
    <t>[0 ; 0,9783]</t>
  </si>
  <si>
    <t>[5e-04 ; 0,0058]</t>
  </si>
  <si>
    <t>[0 ; 1,4792]</t>
  </si>
  <si>
    <t>[0,0043 ; 0,0129]</t>
  </si>
  <si>
    <t>[0,0043 ; 0,0128]</t>
  </si>
  <si>
    <t>[9e-04 ; 0,0074]</t>
  </si>
  <si>
    <t>[0 ; 1,4489]</t>
  </si>
  <si>
    <t>[9e-04 ; 0,0071]</t>
  </si>
  <si>
    <t>[8e-04 ; 0,0033]</t>
  </si>
  <si>
    <t>[0 ; 0,2132]</t>
  </si>
  <si>
    <t>[0 ; 0,3464]</t>
  </si>
  <si>
    <t>[0 ; 0,1384]</t>
  </si>
  <si>
    <t>[4e-04 ; 0,0024]</t>
  </si>
  <si>
    <t>[0 ; 0,3885]</t>
  </si>
  <si>
    <t>[0,0042 ; 0,0131]</t>
  </si>
  <si>
    <t>[0 ; 0,0912]</t>
  </si>
  <si>
    <t>[0,0042 ; 0,0128]</t>
  </si>
  <si>
    <t>[0,0041 ; 0,0131]</t>
  </si>
  <si>
    <t>[0 ; 1,2947]</t>
  </si>
  <si>
    <t>[0,0145 ; 0,0275]</t>
  </si>
  <si>
    <t>[0 ; 0,2092]</t>
  </si>
  <si>
    <t>[0 ; 0,2224]</t>
  </si>
  <si>
    <t>[0 ; 0,0854]</t>
  </si>
  <si>
    <t>[0,0127 ; 0,0247]</t>
  </si>
  <si>
    <t>[0 ; 0,2093]</t>
  </si>
  <si>
    <t>[0,0126 ; 0,0246]</t>
  </si>
  <si>
    <t>[0 ; 0,8684]</t>
  </si>
  <si>
    <t>[0,0022 ; 0,0089]</t>
  </si>
  <si>
    <t>[0 ; 0,3855]</t>
  </si>
  <si>
    <t>[0 ; 0,3387]</t>
  </si>
  <si>
    <t>[3e-04 ; 0,0057]</t>
  </si>
  <si>
    <t>[0 ; 0,0384]</t>
  </si>
  <si>
    <t>[0 ; 0,1716]</t>
  </si>
  <si>
    <t>[0,0012 ; 0,0066]</t>
  </si>
  <si>
    <t>[0 ; 0,4089]</t>
  </si>
  <si>
    <t>[0,0013 ; 0,0068]</t>
  </si>
  <si>
    <t>[0,0743 ; 0,1011]</t>
  </si>
  <si>
    <t>[0,6088 ; 0,7549]</t>
  </si>
  <si>
    <t>[0,0738 ; 0,1007]</t>
  </si>
  <si>
    <t>[0,601 ; 0,7453]</t>
  </si>
  <si>
    <t>[0 ; 0,0489]</t>
  </si>
  <si>
    <t>[0,0236 ; 0,0378]</t>
  </si>
  <si>
    <t>[0 ; 0,2489]</t>
  </si>
  <si>
    <t>[0 ; 0,2671]</t>
  </si>
  <si>
    <t>[0 ; 0,1875]</t>
  </si>
  <si>
    <t>[0,019 ; 0,0329]</t>
  </si>
  <si>
    <t>[0 ; 0,1181]</t>
  </si>
  <si>
    <t>[0,0012 ; 0,0037]</t>
  </si>
  <si>
    <t>[0 ; 0,0839]</t>
  </si>
  <si>
    <t>[0 ; 0,6141]</t>
  </si>
  <si>
    <t>[0,0024 ; 0,0088]</t>
  </si>
  <si>
    <t>[0 ; 0,2386]</t>
  </si>
  <si>
    <t>[7e-04 ; 0,005]</t>
  </si>
  <si>
    <t>[0 ; 1,2791]</t>
  </si>
  <si>
    <t>[0,0097 ; 0,0214]</t>
  </si>
  <si>
    <t>[0 ; 0,0929]</t>
  </si>
  <si>
    <t>[0,0228 ; 0,0414]</t>
  </si>
  <si>
    <t>[0 ; 0,2038]</t>
  </si>
  <si>
    <t>[0,0149 ; 0,0258]</t>
  </si>
  <si>
    <t>[0 ; 0,193]</t>
  </si>
  <si>
    <t>[1e-04 ; 0,0025]</t>
  </si>
  <si>
    <t>[0 ; 0,5326]</t>
  </si>
  <si>
    <t>[0 ; 0,5153]</t>
  </si>
  <si>
    <t>[0 ; 0,2868]</t>
  </si>
  <si>
    <t>[0 ; 0,5495]</t>
  </si>
  <si>
    <t>[3,0913 ; 3,3238]</t>
  </si>
  <si>
    <t>[7,5448 ; 8,4647]</t>
  </si>
  <si>
    <t>[1,5796 ; 1,7612]</t>
  </si>
  <si>
    <t>[5,2212 ; 6,1164]</t>
  </si>
  <si>
    <t>[1,3788 ; 1,5469]</t>
  </si>
  <si>
    <t>[4,7736 ; 5,5144]</t>
  </si>
  <si>
    <t>[0,056 ; 0,1032]</t>
  </si>
  <si>
    <t>[0 ; 0,2219]</t>
  </si>
  <si>
    <t>[0,0564 ; 0,1041]</t>
  </si>
  <si>
    <t>[0,0553 ; 0,1035]</t>
  </si>
  <si>
    <t>[0 ; 0,2217]</t>
  </si>
  <si>
    <t>[0 ; 0,6089]</t>
  </si>
  <si>
    <t>[0,0415 ; 0,0764]</t>
  </si>
  <si>
    <t>[0 ; 1,269]</t>
  </si>
  <si>
    <t>[0,0702 ; 0,0867]</t>
  </si>
  <si>
    <t>[0,3836 ; 0,4693]</t>
  </si>
  <si>
    <t>[0,0655 ; 0,0808]</t>
  </si>
  <si>
    <t>[0,3621 ; 0,4487]</t>
  </si>
  <si>
    <t>[0,0495 ; 0,0938]</t>
  </si>
  <si>
    <t>[0 ; 1,684]</t>
  </si>
  <si>
    <t>[0,0419 ; 0,0853]</t>
  </si>
  <si>
    <t>[0 ; 1,5654]</t>
  </si>
  <si>
    <t>[0,5915 ; 0,6902]</t>
  </si>
  <si>
    <t>[2,6012 ; 3,116]</t>
  </si>
  <si>
    <t>[0,5591 ; 0,6584]</t>
  </si>
  <si>
    <t>[2,5842 ; 3,0345]</t>
  </si>
  <si>
    <t>[0,5195 ; 0,6101]</t>
  </si>
  <si>
    <t>[2,4526 ; 2,8357]</t>
  </si>
  <si>
    <t>[0,5065 ; 0,5929]</t>
  </si>
  <si>
    <t>[2,4346 ; 2,8016]</t>
  </si>
  <si>
    <t>[0,5057 ; 0,5938]</t>
  </si>
  <si>
    <t>[2,416 ; 2,7869]</t>
  </si>
  <si>
    <t>[0 ; 0,9405]</t>
  </si>
  <si>
    <t>[0,0038 ; 0,0123]</t>
  </si>
  <si>
    <t>[0 ; 1,1629]</t>
  </si>
  <si>
    <t>[0,0035 ; 0,0118]</t>
  </si>
  <si>
    <t>[0 ; 1,1495]</t>
  </si>
  <si>
    <t>[0 ; 1,4492]</t>
  </si>
  <si>
    <t>[7e-04 ; 0,0069]</t>
  </si>
  <si>
    <t>[0 ; 2,0074]</t>
  </si>
  <si>
    <t>[7e-04 ; 0,0067]</t>
  </si>
  <si>
    <t>[0,0218 ; 0,0494]</t>
  </si>
  <si>
    <t>[0 ; 0,6509]</t>
  </si>
  <si>
    <t>[0,0038 ; 0,0436]</t>
  </si>
  <si>
    <t>[0 ; 1,7837]</t>
  </si>
  <si>
    <t>[5e-04 ; 0,0462]</t>
  </si>
  <si>
    <t>[0 ; 5,8269]</t>
  </si>
  <si>
    <t>[0,0258 ; 0,0375]</t>
  </si>
  <si>
    <t>[0,1766 ; 0,2433]</t>
  </si>
  <si>
    <t>[0,0225 ; 0,0337]</t>
  </si>
  <si>
    <t>[0,158 ; 0,2279]</t>
  </si>
  <si>
    <t>[0,002 ; 0,0055]</t>
  </si>
  <si>
    <t>[0 ; 0,1508]</t>
  </si>
  <si>
    <t>[0,6804 ; 0,7486]</t>
  </si>
  <si>
    <t>[1,9148 ; 2,2418]</t>
  </si>
  <si>
    <t>[0,259 ; 0,3127]</t>
  </si>
  <si>
    <t>[1,2504 ; 1,5433]</t>
  </si>
  <si>
    <t>[0,0296 ; 0,0503]</t>
  </si>
  <si>
    <t>[0 ; 0,3426]</t>
  </si>
  <si>
    <t>[0 ; 0,6106]</t>
  </si>
  <si>
    <t>[0,0966 ; 0,1245]</t>
  </si>
  <si>
    <t>[0,6756 ; 0,9067]</t>
  </si>
  <si>
    <t>[0,0575 ; 0,0917]</t>
  </si>
  <si>
    <t>[0,2139 ; 0,4532]</t>
  </si>
  <si>
    <t>[0,0027 ; 0,0059]</t>
  </si>
  <si>
    <t>[0 ; 0,1139]</t>
  </si>
  <si>
    <t>[0,0495 ; 0,0641]</t>
  </si>
  <si>
    <t>[0,3432 ; 0,454]</t>
  </si>
  <si>
    <t>[0,0313 ; 0,0463]</t>
  </si>
  <si>
    <t>[0,1968 ; 0,3569]</t>
  </si>
  <si>
    <t>[0,0309 ; 0,0462]</t>
  </si>
  <si>
    <t>[0,0259 ; 0,0393]</t>
  </si>
  <si>
    <t>[0,1553 ; 0,3125]</t>
  </si>
  <si>
    <t>[0,0019 ; 0,0088]</t>
  </si>
  <si>
    <t>[0 ; 0,9182]</t>
  </si>
  <si>
    <t>[0,2293 ; 0,2583]</t>
  </si>
  <si>
    <t>[0,8265 ; 0,9374]</t>
  </si>
  <si>
    <t>[0,0245 ; 0,0385]</t>
  </si>
  <si>
    <t>[0,1695 ; 0,2782]</t>
  </si>
  <si>
    <t>[0 ; 0,0853]</t>
  </si>
  <si>
    <t>[0,0139 ; 0,0246]</t>
  </si>
  <si>
    <t>[0 ; 0,1521]</t>
  </si>
  <si>
    <t>[0,0018 ; 0,0046]</t>
  </si>
  <si>
    <t>[0 ; 0,1786]</t>
  </si>
  <si>
    <t>[0,0113 ; 0,0218]</t>
  </si>
  <si>
    <t>[0 ; 0,1488]</t>
  </si>
  <si>
    <t>[0 ; 0,1452]</t>
  </si>
  <si>
    <t>[0,2008 ; 0,2275]</t>
  </si>
  <si>
    <t>[0,755 ; 0,8503]</t>
  </si>
  <si>
    <t>[0,0827 ; 0,1009]</t>
  </si>
  <si>
    <t>[0,4815 ; 0,6209]</t>
  </si>
  <si>
    <t>[0 ; 0,1415]</t>
  </si>
  <si>
    <t>[0,0046 ; 0,0098]</t>
  </si>
  <si>
    <t>[0 ; 0,1469]</t>
  </si>
  <si>
    <t>[0,0554 ; 0,0707]</t>
  </si>
  <si>
    <t>[0,3968 ; 0,5135]</t>
  </si>
  <si>
    <t>[0 ; 0,1124]</t>
  </si>
  <si>
    <t>[0,0028 ; 0,0065]</t>
  </si>
  <si>
    <t>[0 ; 0,1862]</t>
  </si>
  <si>
    <t>[0,0649 ; 0,0798]</t>
  </si>
  <si>
    <t>[0,3748 ; 0,4606]</t>
  </si>
  <si>
    <t>[0,0022 ; 0,0052]</t>
  </si>
  <si>
    <t>[0 ; 0,1216]</t>
  </si>
  <si>
    <t>[0,0294 ; 0,0383]</t>
  </si>
  <si>
    <t>[0,2439 ; 0,279]</t>
  </si>
  <si>
    <t>[0,0414 ; 0,0507]</t>
  </si>
  <si>
    <t>[0,2261 ; 0,279]</t>
  </si>
  <si>
    <t>[0 ; 0,1217]</t>
  </si>
  <si>
    <t>[0,0402 ; 0,0491]</t>
  </si>
  <si>
    <t>[0,2251 ; 0,2755]</t>
  </si>
  <si>
    <t>[0 ; 0,1518]</t>
  </si>
  <si>
    <t>[0,0024 ; 0,0067]</t>
  </si>
  <si>
    <t>[0 ; 0,187]</t>
  </si>
  <si>
    <t>[0,0024 ; 0,0066]</t>
  </si>
  <si>
    <t>[0,024 ; 0,0383]</t>
  </si>
  <si>
    <t>[0,1395 ; 0,2542]</t>
  </si>
  <si>
    <t>[0,0098 ; 0,0165]</t>
  </si>
  <si>
    <t>[0 ; 0,1115]</t>
  </si>
  <si>
    <t>[0,1661 ; 0,2126]</t>
  </si>
  <si>
    <t>[1,1703 ; 1,4192]</t>
  </si>
  <si>
    <t>[0,0291 ; 0,0488]</t>
  </si>
  <si>
    <t>[0 ; 0,6604]</t>
  </si>
  <si>
    <t>[0 ; 0,3854]</t>
  </si>
  <si>
    <t>[0,0278 ; 0,0475]</t>
  </si>
  <si>
    <t>[0 ; 0,6636]</t>
  </si>
  <si>
    <t>[0,1309 ; 0,1728]</t>
  </si>
  <si>
    <t>[0,9443 ; 1,3279]</t>
  </si>
  <si>
    <t>[0,0957 ; 0,1309]</t>
  </si>
  <si>
    <t>[0,6664 ; 0,9779]</t>
  </si>
  <si>
    <t>[7e-04 ; 0,0078]</t>
  </si>
  <si>
    <t>[0 ; 0,9835]</t>
  </si>
  <si>
    <t>[0,0037 ; 0,0175]</t>
  </si>
  <si>
    <t>[0 ; 2,4632]</t>
  </si>
  <si>
    <t>[0,2917 ; 0,3326]</t>
  </si>
  <si>
    <t>[1,0992 ; 1,3006]</t>
  </si>
  <si>
    <t>[0,0273 ; 0,0392]</t>
  </si>
  <si>
    <t>[0,1783 ; 0,2297]</t>
  </si>
  <si>
    <t>[0,0154 ; 0,0225]</t>
  </si>
  <si>
    <t>[0,1198 ; 0,1699]</t>
  </si>
  <si>
    <t>[0,0106 ; 0,0192]</t>
  </si>
  <si>
    <t>[0,0248 ; 0,0674]</t>
  </si>
  <si>
    <t>[0,0032 ; 0,0053]</t>
  </si>
  <si>
    <t>[0,0047 ; 0,0297]</t>
  </si>
  <si>
    <t>[0,0067 ; 0,015]</t>
  </si>
  <si>
    <t>[0 ; 0,0959]</t>
  </si>
  <si>
    <t>[0,0065 ; 0,0151]</t>
  </si>
  <si>
    <t>[0 ; 0,0991]</t>
  </si>
  <si>
    <t>[0,2613 ; 0,3005]</t>
  </si>
  <si>
    <t>[1,0439 ; 1,2155]</t>
  </si>
  <si>
    <t>[0,2605 ; 0,3002]</t>
  </si>
  <si>
    <t>[0,1194 ; 0,1435]</t>
  </si>
  <si>
    <t>[0,5912 ; 0,7703]</t>
  </si>
  <si>
    <t>[0,1171 ; 0,1469]</t>
  </si>
  <si>
    <t>[0,754 ; 0,942]</t>
  </si>
  <si>
    <t>[0 ; 0,4865]</t>
  </si>
  <si>
    <t>[0,2626 ; 0,2967]</t>
  </si>
  <si>
    <t>[0,9051 ; 1,1108]</t>
  </si>
  <si>
    <t>[0,0766 ; 0,0932]</t>
  </si>
  <si>
    <t>[0,3696 ; 0,4564]</t>
  </si>
  <si>
    <t>[0,0217 ; 0,029]</t>
  </si>
  <si>
    <t>[0,1383 ; 0,1912]</t>
  </si>
  <si>
    <t>[0,0177 ; 0,0242]</t>
  </si>
  <si>
    <t>[0,1228 ; 0,1686]</t>
  </si>
  <si>
    <t>[0,0131 ; 0,0189]</t>
  </si>
  <si>
    <t>[0,08 ; 0,133]</t>
  </si>
  <si>
    <t>[3e-04 ; 0,0011]</t>
  </si>
  <si>
    <t>[0 ; 0,0317]</t>
  </si>
  <si>
    <t>[0 ; 0,0212]</t>
  </si>
  <si>
    <t>[0,0167 ; 0,0276]</t>
  </si>
  <si>
    <t>[0 ; 0,1306]</t>
  </si>
  <si>
    <t>[0,0166 ; 0,028]</t>
  </si>
  <si>
    <t>[0,0328 ; 0,0433]</t>
  </si>
  <si>
    <t>[0,2031 ; 0,2817]</t>
  </si>
  <si>
    <t>[0,0128 ; 0,0187]</t>
  </si>
  <si>
    <t>[0,0843 ; 0,1577]</t>
  </si>
  <si>
    <t>[4e-04 ; 0,0011]</t>
  </si>
  <si>
    <t>[0 ; 0,0214]</t>
  </si>
  <si>
    <t>Z0010.0002.0002</t>
  </si>
  <si>
    <t>Table-top sweeteners in powder form</t>
  </si>
  <si>
    <t>[0,1778 ; 0,2064]</t>
  </si>
  <si>
    <t>[0,7371 ; 0,8684]</t>
  </si>
  <si>
    <t>[0,146 ; 0,1714]</t>
  </si>
  <si>
    <t>[0,6605 ; 0,7716]</t>
  </si>
  <si>
    <t>[0,0531 ; 0,0685]</t>
  </si>
  <si>
    <t>[0,3201 ; 0,4312]</t>
  </si>
  <si>
    <t>[0,0095 ; 0,016]</t>
  </si>
  <si>
    <t>[0 ; 0,1187]</t>
  </si>
  <si>
    <t>[0,1968 ; 0,2705]</t>
  </si>
  <si>
    <t>[0 ; 0,0632]</t>
  </si>
  <si>
    <t>[9e-04 ; 0,0039]</t>
  </si>
  <si>
    <t>[0 ; 0,159]</t>
  </si>
  <si>
    <t>[0,0881 ; 0,1092]</t>
  </si>
  <si>
    <t>[0,4757 ; 0,5975]</t>
  </si>
  <si>
    <t>[0,0153 ; 0,0257]</t>
  </si>
  <si>
    <t>[0 ; 0,1501]</t>
  </si>
  <si>
    <t>[0,0153 ; 0,0231]</t>
  </si>
  <si>
    <t>[0,0759 ; 0,1776]</t>
  </si>
  <si>
    <t>[0,0346 ; 0,0492]</t>
  </si>
  <si>
    <t>[0,256 ; 0,3313]</t>
  </si>
  <si>
    <t>[0,0148 ; 0,0228]</t>
  </si>
  <si>
    <t>[0,0839 ; 0,1806]</t>
  </si>
  <si>
    <t>[0,0192 ; 0,0313]</t>
  </si>
  <si>
    <t>[0,0928 ; 0,1805]</t>
  </si>
  <si>
    <t>[0,0169 ; 0,0294]</t>
  </si>
  <si>
    <t>[0,0572 ; 0,1477]</t>
  </si>
  <si>
    <t>[0,002 ; 0,0106]</t>
  </si>
  <si>
    <t>[0 ; 0,1448]</t>
  </si>
  <si>
    <t>[0 ; 0,3988]</t>
  </si>
  <si>
    <t>[0,0129 ; 0,0228]</t>
  </si>
  <si>
    <t>[0 ; 0,0874]</t>
  </si>
  <si>
    <t>[0 ; 0,0339]</t>
  </si>
  <si>
    <t>[0 ; 0,0957]</t>
  </si>
  <si>
    <t>[0,0059 ; 0,0117]</t>
  </si>
  <si>
    <t>[0 ; 0,2234]</t>
  </si>
  <si>
    <t>[7e-04 ; 0,003]</t>
  </si>
  <si>
    <t>[0 ; 0,3385]</t>
  </si>
  <si>
    <t>[0 ; 0,0475]</t>
  </si>
  <si>
    <t>[0 ; 0,0848]</t>
  </si>
  <si>
    <t>[0 ; 0,6422]</t>
  </si>
  <si>
    <t>[0,0017 ; 0,0063]</t>
  </si>
  <si>
    <t>[0 ; 0,4673]</t>
  </si>
  <si>
    <t>[0,0017 ; 0,0065]</t>
  </si>
  <si>
    <t>[5e-04 ; 0,0046]</t>
  </si>
  <si>
    <t>[0 ; 0,4112]</t>
  </si>
  <si>
    <t>[0,2359 ; 0,2541]</t>
  </si>
  <si>
    <t>[0,5685 ; 0,6256]</t>
  </si>
  <si>
    <t>[0,1109 ; 0,1236]</t>
  </si>
  <si>
    <t>[0,3312 ; 0,3778]</t>
  </si>
  <si>
    <t>[0,1099 ; 0,1227]</t>
  </si>
  <si>
    <t>[0,3297 ; 0,378]</t>
  </si>
  <si>
    <t>[0,0279 ; 0,0335]</t>
  </si>
  <si>
    <t>[0,152 ; 0,1865]</t>
  </si>
  <si>
    <t>[0,0328 ; 0,0413]</t>
  </si>
  <si>
    <t>[0,1728 ; 0,2102]</t>
  </si>
  <si>
    <t>[0,0108 ; 0,015]</t>
  </si>
  <si>
    <t>[0,0664 ; 0,0989]</t>
  </si>
  <si>
    <t>[0 ; 0,0451]</t>
  </si>
  <si>
    <t>[9e-04 ; 0,002]</t>
  </si>
  <si>
    <t>[0,0029 ; 0,0053]</t>
  </si>
  <si>
    <t>[0 ; 0,0626]</t>
  </si>
  <si>
    <t>[4e-04 ; 0,0034]</t>
  </si>
  <si>
    <t>[0,0041 ; 0,0065]</t>
  </si>
  <si>
    <t>[0,0212 ; 0,0344]</t>
  </si>
  <si>
    <t>[0,0025 ; 0,0067]</t>
  </si>
  <si>
    <t>[0,0097 ; 0,0143]</t>
  </si>
  <si>
    <t>[0,0683 ; 0,0976]</t>
  </si>
  <si>
    <t>[0 ; 0,0661]</t>
  </si>
  <si>
    <t>[5e-04 ; 0,0042]</t>
  </si>
  <si>
    <t>[0 ; 0,0436]</t>
  </si>
  <si>
    <t>[4e-04 ; 0,0038]</t>
  </si>
  <si>
    <t>[0 ; 0,0426]</t>
  </si>
  <si>
    <t>[0 ; 0,123]</t>
  </si>
  <si>
    <t>[0 ; 0,0899]</t>
  </si>
  <si>
    <t>[5e-04 ; 0,0017]</t>
  </si>
  <si>
    <t>[0 ; 0,0577]</t>
  </si>
  <si>
    <t>[4e-04 ; 0,0016]</t>
  </si>
  <si>
    <t>[0,121 ; 0,1342]</t>
  </si>
  <si>
    <t>[0,3903 ; 0,4399]</t>
  </si>
  <si>
    <t>[0,1096 ; 0,122]</t>
  </si>
  <si>
    <t>[0,3671 ; 0,4207]</t>
  </si>
  <si>
    <t>[0,0097 ; 0,0147]</t>
  </si>
  <si>
    <t>[0,0533 ; 0,0969]</t>
  </si>
  <si>
    <t>[0 ; 0,1517]</t>
  </si>
  <si>
    <t>[1,0245 ; 1,1847]</t>
  </si>
  <si>
    <t>[4,2095 ; 5,037]</t>
  </si>
  <si>
    <t>[1,0059 ; 1,1678]</t>
  </si>
  <si>
    <t>[4,2049 ; 5,0312]</t>
  </si>
  <si>
    <t>[0,6659 ; 0,7931]</t>
  </si>
  <si>
    <t>[3,1327 ; 3,7514]</t>
  </si>
  <si>
    <t>[0,2773 ; 0,3681]</t>
  </si>
  <si>
    <t>[1,809 ; 2,4954]</t>
  </si>
  <si>
    <t>[0,1853 ; 0,2345]</t>
  </si>
  <si>
    <t>[1,1886 ; 1,4772]</t>
  </si>
  <si>
    <t>[0,0084 ; 0,0247]</t>
  </si>
  <si>
    <t>[0 ; 1,3877]</t>
  </si>
  <si>
    <t>[0,0061 ; 0,0214]</t>
  </si>
  <si>
    <t>[0 ; 0,4542]</t>
  </si>
  <si>
    <t>[0,0051 ; 0,0171]</t>
  </si>
  <si>
    <t>[0 ; 0,3103]</t>
  </si>
  <si>
    <t>[0,0226 ; 0,0541]</t>
  </si>
  <si>
    <t>[0 ; 1,0317]</t>
  </si>
  <si>
    <t>[0,0156 ; 0,0223]</t>
  </si>
  <si>
    <t>[0,0947 ; 0,1304]</t>
  </si>
  <si>
    <t>[0,0046 ; 0,0145]</t>
  </si>
  <si>
    <t>[0 ; 0,3152]</t>
  </si>
  <si>
    <t>[0,0032 ; 0,0373]</t>
  </si>
  <si>
    <t>[0 ; 1,184]</t>
  </si>
  <si>
    <t>[0,0046 ; 0,0303]</t>
  </si>
  <si>
    <t>[0 ; 0,869]</t>
  </si>
  <si>
    <t>[0,0242 ; 0,0475]</t>
  </si>
  <si>
    <t>[0 ; 1,3193]</t>
  </si>
  <si>
    <t>[0,0184 ; 0,0418]</t>
  </si>
  <si>
    <t>[0 ; 1,0971]</t>
  </si>
  <si>
    <t>[0,0013 ; 0,0062]</t>
  </si>
  <si>
    <t>[0 ; 1,5207]</t>
  </si>
  <si>
    <t>[0,0091 ; 0,0235]</t>
  </si>
  <si>
    <t>[0 ; 1,2133]</t>
  </si>
  <si>
    <t>Z0012.0001.0003.0008</t>
  </si>
  <si>
    <t>[0,0026 ; 0,0256]</t>
  </si>
  <si>
    <t>[0 ; 0,8825]</t>
  </si>
  <si>
    <t>[0,2113 ; 0,2994]</t>
  </si>
  <si>
    <t>[1,5827 ; 2,4411]</t>
  </si>
  <si>
    <t>[0,0762 ; 0,1206]</t>
  </si>
  <si>
    <t>[0 ; 1,3593]</t>
  </si>
  <si>
    <t>[0,1247 ; 0,1971]</t>
  </si>
  <si>
    <t>[0 ; 1,1762]</t>
  </si>
  <si>
    <t>[0,0539 ; 0,1001]</t>
  </si>
  <si>
    <t>[0,0019 ; 0,0059]</t>
  </si>
  <si>
    <t>[0 ; 0,0573]</t>
  </si>
  <si>
    <t>[0 ; 0,0582]</t>
  </si>
  <si>
    <t>[0,0011 ; 0,0033]</t>
  </si>
  <si>
    <t>[0,0116 ; 0,0189]</t>
  </si>
  <si>
    <t>[0 ; 0,3459]</t>
  </si>
  <si>
    <t>[0,0115 ; 0,0191]</t>
  </si>
  <si>
    <t>[0,0116 ; 0,019]</t>
  </si>
  <si>
    <t>[24,2335 ; 25,3254]</t>
  </si>
  <si>
    <t>[45,6088 ; 49,1817]</t>
  </si>
  <si>
    <t>[21,8835 ; 22,9647]</t>
  </si>
  <si>
    <t>[43,5423 ; 45,5523]</t>
  </si>
  <si>
    <t>[17,8891 ; 18,9913]</t>
  </si>
  <si>
    <t>[40,4721 ; 43,0499]</t>
  </si>
  <si>
    <t>[17,8565 ; 18,9605]</t>
  </si>
  <si>
    <t>[40,4286 ; 43,0232]</t>
  </si>
  <si>
    <t>[0,0018 ; 0,0049]</t>
  </si>
  <si>
    <t>[0 ; 0,2969]</t>
  </si>
  <si>
    <t>[0,0129 ; 0,0824]</t>
  </si>
  <si>
    <t>[0 ; 6,5216]</t>
  </si>
  <si>
    <t>[3,4187 ; 4,0169]</t>
  </si>
  <si>
    <t>[14,881 ; 18,5427]</t>
  </si>
  <si>
    <t>[3,2255 ; 3,8316]</t>
  </si>
  <si>
    <t>[14,7885 ; 18,0014]</t>
  </si>
  <si>
    <t>[0,1451 ; 0,2498]</t>
  </si>
  <si>
    <t>[0 ; 2,8575]</t>
  </si>
  <si>
    <t>[2,1486 ; 2,5482]</t>
  </si>
  <si>
    <t>[9,7613 ; 12,0827]</t>
  </si>
  <si>
    <t>[1,9003 ; 2,2784]</t>
  </si>
  <si>
    <t>[8,9123 ; 11,1151]</t>
  </si>
  <si>
    <t>[0,3719 ; 0,5105]</t>
  </si>
  <si>
    <t>[2,5482 ; 3,4965]</t>
  </si>
  <si>
    <t>[0,1713 ; 0,2567]</t>
  </si>
  <si>
    <t>[1,3414 ; 1,9479]</t>
  </si>
  <si>
    <t>[0,0135 ; 0,0333]</t>
  </si>
  <si>
    <t>[0 ; 1,4377]</t>
  </si>
  <si>
    <t>[0,0256 ; 0,0592]</t>
  </si>
  <si>
    <t>[0 ; 1,5258]</t>
  </si>
  <si>
    <t>[0,0329 ; 0,075]</t>
  </si>
  <si>
    <t>[0 ; 1,421]</t>
  </si>
  <si>
    <t>[0,5436 ; 0,7071]</t>
  </si>
  <si>
    <t>[3,5071 ; 4,5679]</t>
  </si>
  <si>
    <t>[0,5444 ; 0,702]</t>
  </si>
  <si>
    <t>[0,2109 ; 0,325]</t>
  </si>
  <si>
    <t>[1,3825 ; 2,4109]</t>
  </si>
  <si>
    <t>[0,2203 ; 0,324]</t>
  </si>
  <si>
    <t>[1,5004 ; 2,3974]</t>
  </si>
  <si>
    <t>[0,1005 ; 0,1624]</t>
  </si>
  <si>
    <t>[0 ; 1,5187]</t>
  </si>
  <si>
    <t>[0,1028 ; 0,1822]</t>
  </si>
  <si>
    <t>[0,0599 ; 0,3963]</t>
  </si>
  <si>
    <t>[2,2143 ; 2,6254]</t>
  </si>
  <si>
    <t>[9,5741 ; 11,5445]</t>
  </si>
  <si>
    <t>[1,5634 ; 1,9391]</t>
  </si>
  <si>
    <t>[8,5231 ; 10,2382]</t>
  </si>
  <si>
    <t>[1,5667 ; 1,9456]</t>
  </si>
  <si>
    <t>[1,2091 ; 1,5443]</t>
  </si>
  <si>
    <t>[7,0335 ; 8,795]</t>
  </si>
  <si>
    <t>[1,1016 ; 1,428]</t>
  </si>
  <si>
    <t>[6,8155 ; 8,6774]</t>
  </si>
  <si>
    <t>[0,0545 ; 0,1281]</t>
  </si>
  <si>
    <t>[0 ; 2,3844]</t>
  </si>
  <si>
    <t>[0,0115 ; 0,0439]</t>
  </si>
  <si>
    <t>[0 ; 2,1913]</t>
  </si>
  <si>
    <t>[0,0115 ; 0,045]</t>
  </si>
  <si>
    <t>[0,1104 ; 0,2254]</t>
  </si>
  <si>
    <t>[0 ; 2,9957]</t>
  </si>
  <si>
    <t>[0,562 ; 0,6841]</t>
  </si>
  <si>
    <t>[3,2085 ; 3,9155]</t>
  </si>
  <si>
    <t>[0,5308 ; 0,6468]</t>
  </si>
  <si>
    <t>[3,0653 ; 3,7319]</t>
  </si>
  <si>
    <t>[0,2614 ; 0,3503]</t>
  </si>
  <si>
    <t>[1,809 ; 2,626]</t>
  </si>
  <si>
    <t>[0,15 ; 0,2085]</t>
  </si>
  <si>
    <t>[1,0823 ; 1,5347]</t>
  </si>
  <si>
    <t>[3e-04 ; 0,003]</t>
  </si>
  <si>
    <t>[0 ; 0,9029]</t>
  </si>
  <si>
    <t>[0,0749 ; 0,1138]</t>
  </si>
  <si>
    <t>[0,577 ; 0,8316]</t>
  </si>
  <si>
    <t>[0,0018 ; 0,0228]</t>
  </si>
  <si>
    <t>[0 ; 1,7242]</t>
  </si>
  <si>
    <t>[0,0213 ; 0,0527]</t>
  </si>
  <si>
    <t>[0 ; 1,6797]</t>
  </si>
  <si>
    <t>[0,0208 ; 0,0521]</t>
  </si>
  <si>
    <t>[0 ; 1,685]</t>
  </si>
  <si>
    <t>[0 ; 0,1693]</t>
  </si>
  <si>
    <t>[4e-04 ; 0,0055]</t>
  </si>
  <si>
    <t>[0 ; 0,238]</t>
  </si>
  <si>
    <t>[2e-04 ; 0,0054]</t>
  </si>
  <si>
    <t>[0 ; 0,4295]</t>
  </si>
  <si>
    <t>[0,0058 ; 0,0174]</t>
  </si>
  <si>
    <t>[0 ; 1,5102]</t>
  </si>
  <si>
    <t>[0 ; 0,773]</t>
  </si>
  <si>
    <t>[0 ; 3,972]</t>
  </si>
  <si>
    <t>[0,0014 ; 0,0082]</t>
  </si>
  <si>
    <t>[0 ; 1,6479]</t>
  </si>
  <si>
    <t>[0,0013 ; 0,0083]</t>
  </si>
  <si>
    <t>[0,025 ; 0,0439]</t>
  </si>
  <si>
    <t>[0,1082 ; 0,2234]</t>
  </si>
  <si>
    <t>[0,0142 ; 0,029]</t>
  </si>
  <si>
    <t>[0 ; 0,1129]</t>
  </si>
  <si>
    <t>[0,0071 ; 0,0218]</t>
  </si>
  <si>
    <t>[0 ; 0,0551]</t>
  </si>
  <si>
    <t>[0 ; 0,7569]</t>
  </si>
  <si>
    <t>[0,0019 ; 0,0147]</t>
  </si>
  <si>
    <t>[0 ; 0,279]</t>
  </si>
  <si>
    <t>[0 ; 0,2438]</t>
  </si>
  <si>
    <t>[0 ; 0,124]</t>
  </si>
  <si>
    <t>[3e-04 ; 0,0025]</t>
  </si>
  <si>
    <t>[0 ; 0,3475]</t>
  </si>
  <si>
    <t>[0 ; 0,4619]</t>
  </si>
  <si>
    <t>[0,0091 ; 0,0186]</t>
  </si>
  <si>
    <t>[0 ; 0,2094]</t>
  </si>
  <si>
    <t>[0 ; 0,2588]</t>
  </si>
  <si>
    <t>[2e-04 ; 0,0023]</t>
  </si>
  <si>
    <t>[0 ; 0,5831]</t>
  </si>
  <si>
    <t>[7,2915 ; 7,8995]</t>
  </si>
  <si>
    <t>[20,4607 ; 23,0897]</t>
  </si>
  <si>
    <t>[0,0029 ; 0,0047]</t>
  </si>
  <si>
    <t>[0 ; 0,0314]</t>
  </si>
  <si>
    <t>[0,0028 ; 0,0046]</t>
  </si>
  <si>
    <t>[7,3003 ; 7,9093]</t>
  </si>
  <si>
    <t>[20,4459 ; 23,0611]</t>
  </si>
  <si>
    <t>[3,2352 ; 3,523]</t>
  </si>
  <si>
    <t>[8,967 ; 9,7792]</t>
  </si>
  <si>
    <t>[0,0906 ; 0,1234]</t>
  </si>
  <si>
    <t>[0,5109 ; 0,7581]</t>
  </si>
  <si>
    <t>[0,0416 ; 0,1202]</t>
  </si>
  <si>
    <t>[0 ; 0,9122]</t>
  </si>
  <si>
    <t>[0,0119 ; 0,0666]</t>
  </si>
  <si>
    <t>[0 ; 2,0176]</t>
  </si>
  <si>
    <t>[0,0047 ; 0,0653]</t>
  </si>
  <si>
    <t>[0 ; 2,0789]</t>
  </si>
  <si>
    <t>[0,0032 ; 0,0219]</t>
  </si>
  <si>
    <t>[0 ; 3,704]</t>
  </si>
  <si>
    <t>[1,089 ; 1,3873]</t>
  </si>
  <si>
    <t>[6,487 ; 8,6307]</t>
  </si>
  <si>
    <t>[0,4311 ; 0,6219]</t>
  </si>
  <si>
    <t>[2,9439 ; 4,2234]</t>
  </si>
  <si>
    <t>[0,3424 ; 0,5312]</t>
  </si>
  <si>
    <t>[2,2238 ; 3,8948]</t>
  </si>
  <si>
    <t>[2,7313 ; 3,2171]</t>
  </si>
  <si>
    <t>[14,1313 ; 16,3778]</t>
  </si>
  <si>
    <t>[0,0681 ; 0,1468]</t>
  </si>
  <si>
    <t>[0 ; 1,9657]</t>
  </si>
  <si>
    <t>[0,5524 ; 0,7791]</t>
  </si>
  <si>
    <t>[3,2177 ; 4,7774]</t>
  </si>
  <si>
    <t>[0 ; 4,1674]</t>
  </si>
  <si>
    <t>[0,0014 ; 0,022]</t>
  </si>
  <si>
    <t>[0 ; 2,231]</t>
  </si>
  <si>
    <t>[0,0364 ; 0,0776]</t>
  </si>
  <si>
    <t>[0 ; 2,057]</t>
  </si>
  <si>
    <t>[0,0993 ; 0,1825]</t>
  </si>
  <si>
    <t>[0 ; 1,8486]</t>
  </si>
  <si>
    <t>[0,058 ; 0,1343]</t>
  </si>
  <si>
    <t>[0 ; 2,0798]</t>
  </si>
  <si>
    <t>[0,1453 ; 0,2436]</t>
  </si>
  <si>
    <t>[0,7618 ; 1,3381]</t>
  </si>
  <si>
    <t>[0,004 ; 0,0338]</t>
  </si>
  <si>
    <t>[0 ; 0,1747]</t>
  </si>
  <si>
    <t>[0,004 ; 0,0298]</t>
  </si>
  <si>
    <t>[0 ; 1,0506]</t>
  </si>
  <si>
    <t>[0,004 ; 0,0314]</t>
  </si>
  <si>
    <t>Z0017.0001.0003.0002</t>
  </si>
  <si>
    <t>Nutritionally incomplete formulae</t>
  </si>
  <si>
    <t>[0,0074 ; 0,0105]</t>
  </si>
  <si>
    <t>[0,0411 ; 0,0541]</t>
  </si>
  <si>
    <t>[0,0054 ; 0,0078]</t>
  </si>
  <si>
    <t>[0,0334 ; 0,0426]</t>
  </si>
  <si>
    <t>[0,0034 ; 0,007]</t>
  </si>
  <si>
    <t>[0,0027 ; 0,0038]</t>
  </si>
  <si>
    <t>[0,0157 ; 0,0306]</t>
  </si>
  <si>
    <t>[0,0013 ; 0,0026]</t>
  </si>
  <si>
    <t>[0,007 ; 0,0114]</t>
  </si>
  <si>
    <t>[0,0015 ; 0,0036]</t>
  </si>
  <si>
    <t>[0,0051 ; 0,0105]</t>
  </si>
  <si>
    <t>[0 ; 0,0071]</t>
  </si>
  <si>
    <t>[0 ; 0,095]</t>
  </si>
  <si>
    <t>[0 ; 0,0105]</t>
  </si>
  <si>
    <t>Z0017.0002.0003.0011</t>
  </si>
  <si>
    <t>Other common supplements</t>
  </si>
  <si>
    <t>[0 ; 0,1386]</t>
  </si>
  <si>
    <t>[0,1286 ; 0,2274]</t>
  </si>
  <si>
    <t>[0,6793 ; 1,2273]</t>
  </si>
  <si>
    <t>[0,0061 ; 0,0177]</t>
  </si>
  <si>
    <t>[0 ; 0,2297]</t>
  </si>
  <si>
    <t>Z0017.0003.0001.0001</t>
  </si>
  <si>
    <t>Soyabean-based meat imitates</t>
  </si>
  <si>
    <t>[0,0017 ; 0,0071]</t>
  </si>
  <si>
    <t>[0 ; 0,4455]</t>
  </si>
  <si>
    <t>Z0017.0003.0001.0003</t>
  </si>
  <si>
    <t>Fermented soyabean-based meat imitates</t>
  </si>
  <si>
    <t>[0 ; 0,2912]</t>
  </si>
  <si>
    <t>[0,1204 ; 0,2148]</t>
  </si>
  <si>
    <t>[0,5515 ; 1,1753]</t>
  </si>
  <si>
    <t>[0,0772 ; 0,1675]</t>
  </si>
  <si>
    <t>[0 ; 0,4936]</t>
  </si>
  <si>
    <t>[0,0405 ; 0,0742]</t>
  </si>
  <si>
    <t>[0 ; 0,7268]</t>
  </si>
  <si>
    <t>[0,0078 ; 0,0175]</t>
  </si>
  <si>
    <t>[0 ; 0,5867]</t>
  </si>
  <si>
    <t>[0,0167 ; 0,1226]</t>
  </si>
  <si>
    <t>[0 ; 1,3695]</t>
  </si>
  <si>
    <t>[0,0352 ; 0,0626]</t>
  </si>
  <si>
    <t>[0 ; 0,1757]</t>
  </si>
  <si>
    <t>[0 ; 0,0315]</t>
  </si>
  <si>
    <t>[0,0122 ; 0,0239]</t>
  </si>
  <si>
    <t>[0 ; 0,351]</t>
  </si>
  <si>
    <t>[0,0146 ; 0,0382]</t>
  </si>
  <si>
    <t>[0 ; 1,6846]</t>
  </si>
  <si>
    <t>[0,4899 ; 0,5771]</t>
  </si>
  <si>
    <t>[2,3413 ; 2,7383]</t>
  </si>
  <si>
    <t>[0,3917 ; 0,4727]</t>
  </si>
  <si>
    <t>[2,0431 ; 2,517]</t>
  </si>
  <si>
    <t>[0,3918 ; 0,4741]</t>
  </si>
  <si>
    <t>[3e-04 ; 0,0046]</t>
  </si>
  <si>
    <t>[0 ; 1,2858]</t>
  </si>
  <si>
    <t>[3e-04 ; 0,0045]</t>
  </si>
  <si>
    <t>[0,0973 ; 0,1345]</t>
  </si>
  <si>
    <t>[0,8513 ; 1,1373]</t>
  </si>
  <si>
    <t>[0,0976 ; 0,1359]</t>
  </si>
  <si>
    <t>[0,0971 ; 0,1352]</t>
  </si>
  <si>
    <t>[0,2821 ; 0,3529]</t>
  </si>
  <si>
    <t>[1,6925 ; 2,3065]</t>
  </si>
  <si>
    <t>[0,2812 ; 0,3536]</t>
  </si>
  <si>
    <t>[0,0362 ; 0,05]</t>
  </si>
  <si>
    <t>[0,2914 ; 0,3748]</t>
  </si>
  <si>
    <t>[0,0178 ; 0,0284]</t>
  </si>
  <si>
    <t>[0 ; 0,1837]</t>
  </si>
  <si>
    <t>[0,0177 ; 0,029]</t>
  </si>
  <si>
    <t>[0 ; 0,1558]</t>
  </si>
  <si>
    <t>[0,0161 ; 0,0252]</t>
  </si>
  <si>
    <t>[0 ; 0,1833]</t>
  </si>
  <si>
    <t>[0,0993 ; 0,5439]</t>
  </si>
  <si>
    <t>[0,4717 ; 0,5293]</t>
  </si>
  <si>
    <t>[1,591 ; 1,9306]</t>
  </si>
  <si>
    <t>[0,0189 ; 0,0214]</t>
  </si>
  <si>
    <t>[0,0564 ; 0,0715]</t>
  </si>
  <si>
    <t>[0,0138 ; 0,0151]</t>
  </si>
  <si>
    <t>[0,0396 ; 0,0445]</t>
  </si>
  <si>
    <t>[0,0015 ; 0,0021]</t>
  </si>
  <si>
    <t>[0,0095 ; 0,0144]</t>
  </si>
  <si>
    <t>Z0019.0001.0001.0004</t>
  </si>
  <si>
    <t>[0,0047 ; 0,007]</t>
  </si>
  <si>
    <t>[0,0209 ; 0,0329]</t>
  </si>
  <si>
    <t>[0,0074 ; 0,0122]</t>
  </si>
  <si>
    <t>[0,4478 ; 0,5046]</t>
  </si>
  <si>
    <t>[1,5487 ; 1,8993]</t>
  </si>
  <si>
    <t>[0,0459 ; 0,0545]</t>
  </si>
  <si>
    <t>[0,2223 ; 0,2712]</t>
  </si>
  <si>
    <t>[0,013 ; 0,0186]</t>
  </si>
  <si>
    <t>[0,0779 ; 0,1267]</t>
  </si>
  <si>
    <t>[0 ; 0,0391]</t>
  </si>
  <si>
    <t>[0,0054 ; 0,0092]</t>
  </si>
  <si>
    <t>[0,0137 ; 0,0306]</t>
  </si>
  <si>
    <t>[0,3435 ; 0,3992]</t>
  </si>
  <si>
    <t>[1,4482 ; 1,7234]</t>
  </si>
  <si>
    <t>[0,0175 ; 0,025]</t>
  </si>
  <si>
    <t>[0,0957 ; 0,1752]</t>
  </si>
  <si>
    <t>[0,0124 ; 0,0182]</t>
  </si>
  <si>
    <t>[0,0699 ; 0,1163]</t>
  </si>
  <si>
    <t>[0,001 ; 0,0039]</t>
  </si>
  <si>
    <t>[0 ; 0,4127]</t>
  </si>
  <si>
    <t>[0 ; 0,2854]</t>
  </si>
  <si>
    <t>[0 ; 0,6526]</t>
  </si>
  <si>
    <t>[0,076 ; 0,113]</t>
  </si>
  <si>
    <t>[0,5179 ; 0,8137]</t>
  </si>
  <si>
    <t>[0,0491 ; 0,068]</t>
  </si>
  <si>
    <t>[0,3559 ; 0,5095]</t>
  </si>
  <si>
    <t>[0 ; 0,5183]</t>
  </si>
  <si>
    <t>[0,0153 ; 0,0276]</t>
  </si>
  <si>
    <t>[0 ; 0,2727]</t>
  </si>
  <si>
    <t>[0,0233 ; 0,0356]</t>
  </si>
  <si>
    <t>[0,1667 ; 0,2885]</t>
  </si>
  <si>
    <t>[0,012 ; 0,0173]</t>
  </si>
  <si>
    <t>[0,072 ; 0,1168]</t>
  </si>
  <si>
    <t>[0,0019 ; 0,0044]</t>
  </si>
  <si>
    <t>[0 ; 0,1692]</t>
  </si>
  <si>
    <t>[0,017 ; 0,0277]</t>
  </si>
  <si>
    <t>[0,069 ; 0,1484]</t>
  </si>
  <si>
    <t>[0,0078 ; 0,0125]</t>
  </si>
  <si>
    <t>[0,0329 ; 0,0619]</t>
  </si>
  <si>
    <t>[0 ; 0,49]</t>
  </si>
  <si>
    <t>[0,0071 ; 0,0166]</t>
  </si>
  <si>
    <t>[0 ; 0,1199]</t>
  </si>
  <si>
    <t>[0,0232 ; 0,0311]</t>
  </si>
  <si>
    <t>[0,1623 ; 0,2439]</t>
  </si>
  <si>
    <t>[0,0504 ; 0,0694]</t>
  </si>
  <si>
    <t>[0,3536 ; 0,5008]</t>
  </si>
  <si>
    <t>[0,0042 ; 0,0092]</t>
  </si>
  <si>
    <t>[0 ; 0,1972]</t>
  </si>
  <si>
    <t>[0,0044 ; 0,0094]</t>
  </si>
  <si>
    <t>[0 ; 0,0164]</t>
  </si>
  <si>
    <t>[0,0068 ; 0,0122]</t>
  </si>
  <si>
    <t>[0 ; 0,2739]</t>
  </si>
  <si>
    <t>[0,0216 ; 0,0354]</t>
  </si>
  <si>
    <t>[0,0251 ; 0,2353]</t>
  </si>
  <si>
    <t>[0 ; 0,1454]</t>
  </si>
  <si>
    <t>[0,0049 ; 0,0153]</t>
  </si>
  <si>
    <t>[0 ; 0,4993]</t>
  </si>
  <si>
    <t>[0,0214 ; 0,0432]</t>
  </si>
  <si>
    <t>[0 ; 0,7025]</t>
  </si>
  <si>
    <t>[0,0306 ; 0,0525]</t>
  </si>
  <si>
    <t>[0 ; 0,356]</t>
  </si>
  <si>
    <t>[0,0116 ; 0,0251]</t>
  </si>
  <si>
    <t>[0 ; 0,283]</t>
  </si>
  <si>
    <t>[0,0497 ; 0,0613]</t>
  </si>
  <si>
    <t>[0,2909 ; 0,3618]</t>
  </si>
  <si>
    <t>[0,0018 ; 0,006]</t>
  </si>
  <si>
    <t>[0 ; 0,121]</t>
  </si>
  <si>
    <t>[3e-04 ; 0,0041]</t>
  </si>
  <si>
    <t>[0 ; 0,986]</t>
  </si>
  <si>
    <t>[0 ; 0,1202]</t>
  </si>
  <si>
    <t>[0 ; 0,0389]</t>
  </si>
  <si>
    <t>Warengruppe</t>
  </si>
  <si>
    <t>[8,8189 ; 10]</t>
  </si>
  <si>
    <t>[0,6648 ; 1,1309]</t>
  </si>
  <si>
    <t>[0,4148 ; 0,8961]</t>
  </si>
  <si>
    <t>[0,4061 ; 0,899]</t>
  </si>
  <si>
    <t>[0,229 ; 0,4726]</t>
  </si>
  <si>
    <t>[0,1666 ; 0,2958]</t>
  </si>
  <si>
    <t>[0,0164 ; 0,089]</t>
  </si>
  <si>
    <t>[3,8335 ; 4,4994]</t>
  </si>
  <si>
    <t>[3,6305 ; 4,3126]</t>
  </si>
  <si>
    <t>[0,6974 ; 1,0189]</t>
  </si>
  <si>
    <t>[0,0049 ; 0,0538]</t>
  </si>
  <si>
    <t>[0,0237 ; 0,1429]</t>
  </si>
  <si>
    <t>[1,4333 ; 2,0924]</t>
  </si>
  <si>
    <t>[1,364 ; 2,0196]</t>
  </si>
  <si>
    <t>[0,0084 ; 0,0653]</t>
  </si>
  <si>
    <t>[0,0083 ; 0,0619]</t>
  </si>
  <si>
    <t>[0,0229 ; 0,0876]</t>
  </si>
  <si>
    <t>[0,0427 ; 0,0847]</t>
  </si>
  <si>
    <t>[1,3815 ; 1,9235]</t>
  </si>
  <si>
    <t>[0,9715 ; 1,4486]</t>
  </si>
  <si>
    <t>[0,2599 ; 0,5139]</t>
  </si>
  <si>
    <t>[0,2375 ; 0,4857]</t>
  </si>
  <si>
    <t>[0,0013 ; 0,0125]</t>
  </si>
  <si>
    <t>[0,0406 ; 0,2101]</t>
  </si>
  <si>
    <t>[0,334 ; 0,6079]</t>
  </si>
  <si>
    <t>[0,3295 ; 0,6023]</t>
  </si>
  <si>
    <t>[1,8279 ; 2,524]</t>
  </si>
  <si>
    <t>[0,0738 ; 0,1647]</t>
  </si>
  <si>
    <t>[0,0095 ; 0,0361]</t>
  </si>
  <si>
    <t>[0,0059 ; 0,059]</t>
  </si>
  <si>
    <t>[0,0261 ; 0,1061]</t>
  </si>
  <si>
    <t>[0,0184 ; 0,0954]</t>
  </si>
  <si>
    <t>[0,6484 ; 1,117]</t>
  </si>
  <si>
    <t>[0,0468 ; 0,1974]</t>
  </si>
  <si>
    <t>[0 ; 0,0448]</t>
  </si>
  <si>
    <t>[0,0172 ; 0,1362]</t>
  </si>
  <si>
    <t>[0,0106 ; 0,1058]</t>
  </si>
  <si>
    <t>[0,0309 ; 0,1745]</t>
  </si>
  <si>
    <t>[0 ; 0,0821]</t>
  </si>
  <si>
    <t>[0,0958 ; 0,3102]</t>
  </si>
  <si>
    <t>[0,0138 ; 0,1182]</t>
  </si>
  <si>
    <t>[0,0848 ; 0,3375]</t>
  </si>
  <si>
    <t>[0,4866 ; 0,9517]</t>
  </si>
  <si>
    <t>[0,0252 ; 0,1373]</t>
  </si>
  <si>
    <t>[0,0144 ; 0,1524]</t>
  </si>
  <si>
    <t>[0,0793 ; 0,258]</t>
  </si>
  <si>
    <t>[0,1552 ; 0,414]</t>
  </si>
  <si>
    <t>[0,0029 ; 0,0258]</t>
  </si>
  <si>
    <t>[0,5056 ; 0,7771]</t>
  </si>
  <si>
    <t>[0,0112 ; 0,065]</t>
  </si>
  <si>
    <t>[0,0888 ; 0,2049]</t>
  </si>
  <si>
    <t>[0,3549 ; 0,6044]</t>
  </si>
  <si>
    <t>[0,0875 ; 0,2355]</t>
  </si>
  <si>
    <t>[0,1427 ; 0,3594]</t>
  </si>
  <si>
    <t>[0,007 ; 0,0842]</t>
  </si>
  <si>
    <t>[0,007 ; 0,0804]</t>
  </si>
  <si>
    <t>[0,034 ; 0,1096]</t>
  </si>
  <si>
    <t>[0,2653 ; 0,5274]</t>
  </si>
  <si>
    <t>[0,1243 ; 0,3052]</t>
  </si>
  <si>
    <t>[0,0055 ; 0,0506]</t>
  </si>
  <si>
    <t>[0,031 ; 0,1587]</t>
  </si>
  <si>
    <t>[0,0138 ; 0,0526]</t>
  </si>
  <si>
    <t>[0,0036 ; 0,029]</t>
  </si>
  <si>
    <t>[0,0517 ; 0,2051]</t>
  </si>
  <si>
    <t>[0,0528 ; 0,2077]</t>
  </si>
  <si>
    <t>[0,0018 ; 0,0112]</t>
  </si>
  <si>
    <t>[0,0247 ; 0,1232]</t>
  </si>
  <si>
    <t>[0,0206 ; 0,1185]</t>
  </si>
  <si>
    <t>[0,0031 ; 0,022]</t>
  </si>
  <si>
    <t>[4e-04 ; 0,0056]</t>
  </si>
  <si>
    <t>[0,0214 ; 0,0917]</t>
  </si>
  <si>
    <t>[0,0123 ; 0,0763]</t>
  </si>
  <si>
    <t>[0,0035 ; 0,0404]</t>
  </si>
  <si>
    <t>[0,0712 ; 0,1794]</t>
  </si>
  <si>
    <t>[0,0012 ; 0,0069]</t>
  </si>
  <si>
    <t>[0,0093 ; 0,0351]</t>
  </si>
  <si>
    <t>[8e-04 ; 0,0116]</t>
  </si>
  <si>
    <t>[0,0441 ; 0,1458]</t>
  </si>
  <si>
    <t>[0,209 ; 0,3213]</t>
  </si>
  <si>
    <t>[0,0029 ; 0,032]</t>
  </si>
  <si>
    <t>[0,2008 ; 0,3126]</t>
  </si>
  <si>
    <t>[2e-04 ; 0,003]</t>
  </si>
  <si>
    <t>[0,6474 ; 1,0151]</t>
  </si>
  <si>
    <t>[0,3317 ; 0,5705]</t>
  </si>
  <si>
    <t>[0,0921 ; 0,2127]</t>
  </si>
  <si>
    <t>[0,2472 ; 0,4951]</t>
  </si>
  <si>
    <t>[0,1788 ; 0,3615]</t>
  </si>
  <si>
    <t>[0,808 ; 1,7663]</t>
  </si>
  <si>
    <t>[0,1351 ; 0,2865]</t>
  </si>
  <si>
    <t>[0,1352 ; 0,2905]</t>
  </si>
  <si>
    <t>[0,0263 ; 0,1025]</t>
  </si>
  <si>
    <t>[0,0277 ; 0,1017]</t>
  </si>
  <si>
    <t>[0,0072 ; 0,0659]</t>
  </si>
  <si>
    <t>[0 ; 0,1022]</t>
  </si>
  <si>
    <t>[0,3546 ; 0,6042]</t>
  </si>
  <si>
    <t>[0,0086 ; 0,0874]</t>
  </si>
  <si>
    <t>[0,2274 ; 0,4193]</t>
  </si>
  <si>
    <t>[0,0616 ; 0,1072]</t>
  </si>
  <si>
    <t>[0,0086 ; 0,028]</t>
  </si>
  <si>
    <t>[0,0037 ; 0,0587]</t>
  </si>
  <si>
    <t>[0,0183 ; 0,0659]</t>
  </si>
  <si>
    <t>[0,0189 ; 0,0676]</t>
  </si>
  <si>
    <t>[0,0158 ; 0,0623]</t>
  </si>
  <si>
    <t>[0,0157 ; 0,0244]</t>
  </si>
  <si>
    <t>[0,0073 ; 0,0137]</t>
  </si>
  <si>
    <t>[0,0046 ; 0,0082]</t>
  </si>
  <si>
    <t>[0,1971 ; 0,311]</t>
  </si>
  <si>
    <t>[0,7734 ; 1,0146]</t>
  </si>
  <si>
    <t>[0,1263 ; 0,2162]</t>
  </si>
  <si>
    <t>[0,058 ; 0,0941]</t>
  </si>
  <si>
    <t>[0,022 ; 0,0803]</t>
  </si>
  <si>
    <t>[0,1116 ; 0,4926]</t>
  </si>
  <si>
    <t>[0 ; 0,0486]</t>
  </si>
  <si>
    <t>[0,0117 ; 0,0353]</t>
  </si>
  <si>
    <t>[0,0059 ; 0,2327]</t>
  </si>
  <si>
    <t>[0 ; 0,0272]</t>
  </si>
  <si>
    <t>[0,0177 ; 0,0666]</t>
  </si>
  <si>
    <t>[0,8133 ; 1,3136]</t>
  </si>
  <si>
    <t>[0,8224 ; 1,3081]</t>
  </si>
  <si>
    <t>[0,0535 ; 0,1349]</t>
  </si>
  <si>
    <t>[0,0517 ; 0,1341]</t>
  </si>
  <si>
    <t>[0,0452 ; 0,1243]</t>
  </si>
  <si>
    <t>[0,0248 ; 0,0819]</t>
  </si>
  <si>
    <t>[0,0032 ; 0,0456]</t>
  </si>
  <si>
    <t>[4e-04 ; 0,0394]</t>
  </si>
  <si>
    <t>[0,0111 ; 0,0782]</t>
  </si>
  <si>
    <t>[0 ; 0,0604]</t>
  </si>
  <si>
    <t>[0,0026 ; 0,0242]</t>
  </si>
  <si>
    <t>[0,0153 ; 0,0255]</t>
  </si>
  <si>
    <t>[1e-04 ; 0,0113]</t>
  </si>
  <si>
    <t>[6e-04 ; 0,0041]</t>
  </si>
  <si>
    <t>[0,0065 ; 0,0119]</t>
  </si>
  <si>
    <t>[0,0025 ; 0,0037]</t>
  </si>
  <si>
    <t>[0,0022 ; 0,0063]</t>
  </si>
  <si>
    <t>[0,002 ; 0,0061]</t>
  </si>
  <si>
    <t>[2,4402 ; 3,4981]</t>
  </si>
  <si>
    <t>[0,1944 ; 0,3914]</t>
  </si>
  <si>
    <t>[0,0754 ; 0,214]</t>
  </si>
  <si>
    <t>[1,1655 ; 1,7901]</t>
  </si>
  <si>
    <t>[1,0934 ; 1,6852]</t>
  </si>
  <si>
    <t>[0,0346 ; 0,1658]</t>
  </si>
  <si>
    <t>[0,0861 ; 0,4846]</t>
  </si>
  <si>
    <t>[0,1144 ; 0,2844]</t>
  </si>
  <si>
    <t>[0,0346 ; 0,1459]</t>
  </si>
  <si>
    <t>[0,0339 ; 0,1444]</t>
  </si>
  <si>
    <t>[0,0481 ; 0,1864]</t>
  </si>
  <si>
    <t>[0 ; 0,0199]</t>
  </si>
  <si>
    <t>[0 ; 0,0399]</t>
  </si>
  <si>
    <t>[0 ; 0,0393]</t>
  </si>
  <si>
    <t>[0,5627 ; 1,0544]</t>
  </si>
  <si>
    <t>[0,5357 ; 1,0187]</t>
  </si>
  <si>
    <t>[0,1277 ; 0,22]</t>
  </si>
  <si>
    <t>[0,0148 ; 0,045]</t>
  </si>
  <si>
    <t>[0,1006 ; 0,1851]</t>
  </si>
  <si>
    <t>[0,0147 ; 0,06]</t>
  </si>
  <si>
    <t>[2e-04 ; 0,0182]</t>
  </si>
  <si>
    <t>[0,0144 ; 0,0546]</t>
  </si>
  <si>
    <t>[0,0017 ; 0,026]</t>
  </si>
  <si>
    <t>[0,001 ; 0,0221]</t>
  </si>
  <si>
    <t>[0,0011 ; 0,0241]</t>
  </si>
  <si>
    <t>[1,2193 ; 1,6997]</t>
  </si>
  <si>
    <t>[0,8233 ; 1,2273]</t>
  </si>
  <si>
    <t>[0,1377 ; 0,3006]</t>
  </si>
  <si>
    <t>[0,3122 ; 0,6042]</t>
  </si>
  <si>
    <t>[0,2189 ; 0,5019]</t>
  </si>
  <si>
    <t>[0,0514 ; 0,1707]</t>
  </si>
  <si>
    <t>[0,0069 ; 0,0414]</t>
  </si>
  <si>
    <t>[0,0066 ; 0,0407]</t>
  </si>
  <si>
    <t>[0,0041 ; 0,022]</t>
  </si>
  <si>
    <t>[0,0515 ; 0,1804]</t>
  </si>
  <si>
    <t>[0,0502 ; 0,1777]</t>
  </si>
  <si>
    <t>[0,0508 ; 0,1755]</t>
  </si>
  <si>
    <t>[0,3399 ; 0,5379]</t>
  </si>
  <si>
    <t>[0,1778 ; 0,3376]</t>
  </si>
  <si>
    <t>[0,0627 ; 0,177]</t>
  </si>
  <si>
    <t>[0,0171 ; 0,0688]</t>
  </si>
  <si>
    <t>[0,0575 ; 0,1521]</t>
  </si>
  <si>
    <t>[0,1297 ; 0,263]</t>
  </si>
  <si>
    <t>[0,0882 ; 0,2193]</t>
  </si>
  <si>
    <t>[0,0235 ; 0,0725]</t>
  </si>
  <si>
    <t>[0,7335 ; 1,0404]</t>
  </si>
  <si>
    <t>[0,0315 ; 0,1243]</t>
  </si>
  <si>
    <t>[0,5387 ; 0,8319]</t>
  </si>
  <si>
    <t>[0,017 ; 0,0644]</t>
  </si>
  <si>
    <t>[0,0838 ; 0,162]</t>
  </si>
  <si>
    <t>[0,0128 ; 0,0668]</t>
  </si>
  <si>
    <t>[0,0125 ; 0,0644]</t>
  </si>
  <si>
    <t>[0,0582 ; 0,1945]</t>
  </si>
  <si>
    <t>[0 ; 0,0472]</t>
  </si>
  <si>
    <t>[0,1445 ; 0,3382]</t>
  </si>
  <si>
    <t>[0,0035 ; 0,0287]</t>
  </si>
  <si>
    <t>[0,0028 ; 0,0355]</t>
  </si>
  <si>
    <t>[0,0039 ; 0,0383]</t>
  </si>
  <si>
    <t>[0,1945 ; 0,4656]</t>
  </si>
  <si>
    <t>[1,0828 ; 2,5983]</t>
  </si>
  <si>
    <t>[0 ; 0,0868]</t>
  </si>
  <si>
    <t>[0 ; 0,0593]</t>
  </si>
  <si>
    <t>[0 ; 0,0564]</t>
  </si>
  <si>
    <t>[0,0785 ; 0,3046]</t>
  </si>
  <si>
    <t>[0 ; 2,5157]</t>
  </si>
  <si>
    <t>[0 ; 0,1008]</t>
  </si>
  <si>
    <t>[0,0284 ; 0,2077]</t>
  </si>
  <si>
    <t>[0,1729 ; 0,4402]</t>
  </si>
  <si>
    <t>[0,9581 ; 2,7245]</t>
  </si>
  <si>
    <t>[0,1684 ; 0,4345]</t>
  </si>
  <si>
    <t>[0,0925 ; 0,3339]</t>
  </si>
  <si>
    <t>[0,0913 ; 0,3273]</t>
  </si>
  <si>
    <t>[0,0138 ; 0,1455]</t>
  </si>
  <si>
    <t>[0 ; 0,8532]</t>
  </si>
  <si>
    <t>[0 ; 1,8558]</t>
  </si>
  <si>
    <t>[0,0017 ; 0,0263]</t>
  </si>
  <si>
    <t>[0,0069 ; 0,1045]</t>
  </si>
  <si>
    <t>[0 ; 1,4304]</t>
  </si>
  <si>
    <t>[0 ; 0,0612]</t>
  </si>
  <si>
    <t>[0 ; 0,621]</t>
  </si>
  <si>
    <t>[6,7408 ; 8,944]</t>
  </si>
  <si>
    <t>[5,7963 ; 7,837]</t>
  </si>
  <si>
    <t>[4,3002 ; 6,149]</t>
  </si>
  <si>
    <t>[4,2925 ; 6,1984]</t>
  </si>
  <si>
    <t>[3,7407 ; 5,6033]</t>
  </si>
  <si>
    <t>[0,0932 ; 0,5312]</t>
  </si>
  <si>
    <t>[0,0526 ; 0,4328]</t>
  </si>
  <si>
    <t>[1,0885 ; 2,373]</t>
  </si>
  <si>
    <t>[0,0887 ; 0,1751]</t>
  </si>
  <si>
    <t>[0,0876 ; 0,1745]</t>
  </si>
  <si>
    <t>[0,4712 ; 1,333]</t>
  </si>
  <si>
    <t>[0,4807 ; 1,3342]</t>
  </si>
  <si>
    <t>[1,0286 ; 1,6252]</t>
  </si>
  <si>
    <t>[0,9797 ; 1,5519]</t>
  </si>
  <si>
    <t>[0,785 ; 1,3229]</t>
  </si>
  <si>
    <t>[0,1846 ; 0,4996]</t>
  </si>
  <si>
    <t>[0,186 ; 0,497]</t>
  </si>
  <si>
    <t>[0,1179 ; 0,3876]</t>
  </si>
  <si>
    <t>[0,0353 ; 0,1039]</t>
  </si>
  <si>
    <t>[0,0316 ; 0,0979]</t>
  </si>
  <si>
    <t>[0,0063 ; 0,2227]</t>
  </si>
  <si>
    <t>[0 ; 0,1613]</t>
  </si>
  <si>
    <t>[0,0038 ; 0,0153]</t>
  </si>
  <si>
    <t>[0,756 ; 1,0367]</t>
  </si>
  <si>
    <t>[0 ; 0,03]</t>
  </si>
  <si>
    <t>[0,081 ; 0,2123]</t>
  </si>
  <si>
    <t>[0,0321 ; 0,1111]</t>
  </si>
  <si>
    <t>[0,0366 ; 0,0913]</t>
  </si>
  <si>
    <t>[0,003 ; 0,046]</t>
  </si>
  <si>
    <t>[0,003 ; 0,0468]</t>
  </si>
  <si>
    <t>[0,0071 ; 0,065]</t>
  </si>
  <si>
    <t>[0,0071 ; 0,0607]</t>
  </si>
  <si>
    <t>[0,0048 ; 0,06]</t>
  </si>
  <si>
    <t>[0,262 ; 0,4215]</t>
  </si>
  <si>
    <t>[0,0908 ; 0,1981]</t>
  </si>
  <si>
    <t>[0,0061 ; 0,0714]</t>
  </si>
  <si>
    <t>[0,0108 ; 0,0591]</t>
  </si>
  <si>
    <t>[0,0351 ; 0,1074]</t>
  </si>
  <si>
    <t>[0,0421 ; 0,1099]</t>
  </si>
  <si>
    <t>[0,0382 ; 0,0978]</t>
  </si>
  <si>
    <t>[0,0883 ; 0,1571]</t>
  </si>
  <si>
    <t>[0,0879 ; 0,1562]</t>
  </si>
  <si>
    <t>[0,1498 ; 0,3074]</t>
  </si>
  <si>
    <t>[0,0103 ; 0,0576]</t>
  </si>
  <si>
    <t>[0,2699 ; 0,5801]</t>
  </si>
  <si>
    <t>[1,4695 ; 2,5302]</t>
  </si>
  <si>
    <t>[0,0348 ; 0,186]</t>
  </si>
  <si>
    <t>[0 ; 1,8613]</t>
  </si>
  <si>
    <t>[0,0124 ; 0,1175]</t>
  </si>
  <si>
    <t>[0 ; 0,112]</t>
  </si>
  <si>
    <t>[0 ; 2,4603]</t>
  </si>
  <si>
    <t>[0,1454 ; 0,4233]</t>
  </si>
  <si>
    <t>[0,4365 ; 0,628]</t>
  </si>
  <si>
    <t>[0,3837 ; 0,5741]</t>
  </si>
  <si>
    <t>[0,0206 ; 0,0544]</t>
  </si>
  <si>
    <t>[0,0206 ; 0,0552]</t>
  </si>
  <si>
    <t>[0,0105 ; 0,0499]</t>
  </si>
  <si>
    <t>[0,0106 ; 0,0517]</t>
  </si>
  <si>
    <t>[0,9863 ; 1,3205]</t>
  </si>
  <si>
    <t>[0,3007 ; 0,4929]</t>
  </si>
  <si>
    <t>[0,1155 ; 0,2162]</t>
  </si>
  <si>
    <t>[0,0786 ; 0,165]</t>
  </si>
  <si>
    <t>[0,001 ; 0,0136]</t>
  </si>
  <si>
    <t>[0,0033 ; 0,0084]</t>
  </si>
  <si>
    <t>[0,0188 ; 0,0493]</t>
  </si>
  <si>
    <t>[6e-04 ; 0,0104]</t>
  </si>
  <si>
    <t>[0,1141 ; 0,2836]</t>
  </si>
  <si>
    <t>[0,5629 ; 0,8072]</t>
  </si>
  <si>
    <t>[0,4114 ; 0,6037]</t>
  </si>
  <si>
    <t>[0,1567 ; 0,2796]</t>
  </si>
  <si>
    <t>[0,0687 ; 0,1527]</t>
  </si>
  <si>
    <t>[0,0031 ; 0,0185]</t>
  </si>
  <si>
    <t>[0 ; 0,0121]</t>
  </si>
  <si>
    <t>[0,224 ; 0,3643]</t>
  </si>
  <si>
    <t>[0,0599 ; 0,1358]</t>
  </si>
  <si>
    <t>[0,0125 ; 0,0647]</t>
  </si>
  <si>
    <t>[0,098 ; 0,2183]</t>
  </si>
  <si>
    <t>[0,0087 ; 0,0366]</t>
  </si>
  <si>
    <t>[0,0901 ; 0,1987]</t>
  </si>
  <si>
    <t>[0,0453 ; 0,1103]</t>
  </si>
  <si>
    <t>[0,0309 ; 0,1115]</t>
  </si>
  <si>
    <t>[0,0075 ; 0,0414]</t>
  </si>
  <si>
    <t>[0,0122 ; 0,03]</t>
  </si>
  <si>
    <t>[0,0224 ; 0,0491]</t>
  </si>
  <si>
    <t>[0,2814 ; 0,4468]</t>
  </si>
  <si>
    <t>[0,2633 ; 0,4289]</t>
  </si>
  <si>
    <t>[0,0102 ; 0,0219]</t>
  </si>
  <si>
    <t>[3e-04 ; 0,0101]</t>
  </si>
  <si>
    <t>[0,0018 ; 0,0208]</t>
  </si>
  <si>
    <t>[0,0018 ; 0,0207]</t>
  </si>
  <si>
    <t>[0,0068 ; 0,0205]</t>
  </si>
  <si>
    <t>[0,007 ; 0,0202]</t>
  </si>
  <si>
    <t>[0,0227 ; 0,09]</t>
  </si>
  <si>
    <t>[1,4108 ; 2,5144]</t>
  </si>
  <si>
    <t>[0,9147 ; 1,9175]</t>
  </si>
  <si>
    <t>[0,0233 ; 0,6133]</t>
  </si>
  <si>
    <t>[0,0092 ; 0,0237]</t>
  </si>
  <si>
    <t>[0,0163 ; 0,2815]</t>
  </si>
  <si>
    <t>[0 ; 0,1052]</t>
  </si>
  <si>
    <t>[0,3854 ; 1,1305]</t>
  </si>
  <si>
    <t>[0,4895 ; 1,0999]</t>
  </si>
  <si>
    <t>[0,0151 ; 0,6476]</t>
  </si>
  <si>
    <t>[15,1116 ; 19,0616]</t>
  </si>
  <si>
    <t>[1,3366 ; 2,8428]</t>
  </si>
  <si>
    <t>[0 ; 0,4131]</t>
  </si>
  <si>
    <t>[1,1754 ; 2,4628]</t>
  </si>
  <si>
    <t>[0,2149 ; 1,2341]</t>
  </si>
  <si>
    <t>[0,9945 ; 2,0838]</t>
  </si>
  <si>
    <t>[0,2369 ; 0,7969]</t>
  </si>
  <si>
    <t>[0,1713 ; 0,7044]</t>
  </si>
  <si>
    <t>[0,0131 ; 0,15]</t>
  </si>
  <si>
    <t>[0,62 ; 1,5559]</t>
  </si>
  <si>
    <t>[0,1649 ; 0,6409]</t>
  </si>
  <si>
    <t>[0,2322 ; 0,7679]</t>
  </si>
  <si>
    <t>[0,0127 ; 0,2207]</t>
  </si>
  <si>
    <t>[0,4153 ; 0,9604]</t>
  </si>
  <si>
    <t>[0,0406 ; 0,4698]</t>
  </si>
  <si>
    <t>[0,043 ; 0,0914]</t>
  </si>
  <si>
    <t>[0,0123 ; 0,1721]</t>
  </si>
  <si>
    <t>[5e-04 ; 0,002]</t>
  </si>
  <si>
    <t>[0,0555 ; 0,1207]</t>
  </si>
  <si>
    <t>[0,0557 ; 0,1196]</t>
  </si>
  <si>
    <t>[0,0042 ; 0,1187]</t>
  </si>
  <si>
    <t>[0,586 ; 1,4066]</t>
  </si>
  <si>
    <t>[0,7574 ; 1,8178]</t>
  </si>
  <si>
    <t>[0,0667 ; 0,2915]</t>
  </si>
  <si>
    <t>[0,0315 ; 0,1572]</t>
  </si>
  <si>
    <t>[0 ; 0,0548]</t>
  </si>
  <si>
    <t>[0,2871 ; 0,5635]</t>
  </si>
  <si>
    <t>[0,2699 ; 0,5464]</t>
  </si>
  <si>
    <t>[0,1169 ; 0,3698]</t>
  </si>
  <si>
    <t>[0,112 ; 0,3678]</t>
  </si>
  <si>
    <t>[0,1063 ; 0,3539]</t>
  </si>
  <si>
    <t>[0,0755 ; 0,329]</t>
  </si>
  <si>
    <t>[0,0622 ; 0,3144]</t>
  </si>
  <si>
    <t>[0,0628 ; 0,2561]</t>
  </si>
  <si>
    <t>[0,0162 ; 0,0886]</t>
  </si>
  <si>
    <t>[0,0162 ; 0,0897]</t>
  </si>
  <si>
    <t>[0,1129 ; 0,3638]</t>
  </si>
  <si>
    <t>[0,0418 ; 0,2363]</t>
  </si>
  <si>
    <t>[0,0311 ; 0,2038]</t>
  </si>
  <si>
    <t>[0,017 ; 0,1895]</t>
  </si>
  <si>
    <t>[0,3589 ; 0,745]</t>
  </si>
  <si>
    <t>[0,1467 ; 0,4555]</t>
  </si>
  <si>
    <t>[0,1515 ; 0,6712]</t>
  </si>
  <si>
    <t>[0,1428 ; 0,4005]</t>
  </si>
  <si>
    <t>[0,0335 ; 0,2273]</t>
  </si>
  <si>
    <t>[0,0462 ; 0,1392]</t>
  </si>
  <si>
    <t>[0,0451 ; 0,1407]</t>
  </si>
  <si>
    <t>[0,0031 ; 0,0307]</t>
  </si>
  <si>
    <t>[0,0031 ; 0,0296]</t>
  </si>
  <si>
    <t>[0,0062 ; 0,012]</t>
  </si>
  <si>
    <t>[5e-04 ; 0,0036]</t>
  </si>
  <si>
    <t>[0,0029 ; 0,0162]</t>
  </si>
  <si>
    <t>[0,0025 ; 0,0154]</t>
  </si>
  <si>
    <t>[0,0064 ; 0,0624]</t>
  </si>
  <si>
    <t>[0,0141 ; 0,0887]</t>
  </si>
  <si>
    <t>[0,0141 ; 0,0893]</t>
  </si>
  <si>
    <t>[0,0039 ; 0,0152]</t>
  </si>
  <si>
    <t>[0,0565 ; 0,1107]</t>
  </si>
  <si>
    <t>Gesundheitsbezogener Richtwert</t>
  </si>
  <si>
    <t>Art gesundheitsbezogener Richtwert</t>
  </si>
  <si>
    <t>Eingabe Code / Hierarchischer Code</t>
  </si>
  <si>
    <t>hier Zahlenwert eintragen</t>
  </si>
  <si>
    <t>Analysenwert</t>
  </si>
  <si>
    <t>Einheit Analysenwert</t>
  </si>
  <si>
    <t>Stoff</t>
  </si>
  <si>
    <t>Einheit gesundheits-bezogener Richtwert</t>
  </si>
  <si>
    <t>Bitte Analysenwert pro kg angeben
(z.B. µg/kg)</t>
  </si>
  <si>
    <r>
      <rPr>
        <b/>
        <sz val="11"/>
        <rFont val="Segoe UI"/>
        <family val="2"/>
      </rPr>
      <t>Freigabedatum:</t>
    </r>
    <r>
      <rPr>
        <sz val="11"/>
        <rFont val="Segoe UI"/>
        <family val="2"/>
      </rPr>
      <t xml:space="preserve"> 7. Dezember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</si>
</sst>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00"/>
    <numFmt numFmtId="166" formatCode="0.000"/>
    <numFmt numFmtId="167" formatCode="0.0000"/>
  </numFmts>
  <fonts count="1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rgb="FFC00000"/>
      <name val="Arial"/>
      <family val="2"/>
    </font>
    <font>
      <sz val="10"/>
      <name val="Arial"/>
      <family val="2"/>
    </font>
    <font>
      <b/>
      <sz val="11"/>
      <name val="Segoe UI"/>
      <family val="2"/>
    </font>
    <font>
      <sz val="11"/>
      <name val="Segoe UI"/>
      <family val="2"/>
    </font>
    <font>
      <sz val="11"/>
      <color theme="0"/>
      <name val="Segoe UI"/>
      <family val="2"/>
    </font>
    <font>
      <b/>
      <sz val="11"/>
      <color theme="1"/>
      <name val="Segoe UI"/>
      <family val="2"/>
    </font>
    <font>
      <sz val="11"/>
      <color rgb="FFC00000"/>
      <name val="Segoe UI"/>
      <family val="2"/>
    </font>
    <font>
      <sz val="11"/>
      <name val="Arial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1"/>
      <name val="Arial"/>
      <family val="2"/>
    </font>
    <font>
      <sz val="11"/>
      <color rgb="FFFF0000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DA69B"/>
        <bgColor indexed="64"/>
      </patternFill>
    </fill>
    <fill>
      <patternFill patternType="solid">
        <fgColor rgb="FFF0DC99"/>
        <bgColor indexed="64"/>
      </patternFill>
    </fill>
    <fill>
      <patternFill patternType="solid">
        <fgColor rgb="FFADA69B"/>
        <bgColor indexed="31"/>
      </patternFill>
    </fill>
    <fill>
      <patternFill patternType="solid">
        <fgColor rgb="FFEEF4F3"/>
        <bgColor indexed="64"/>
      </patternFill>
    </fill>
    <fill>
      <patternFill patternType="solid">
        <fgColor rgb="FF2D8387"/>
        <bgColor indexed="64"/>
      </patternFill>
    </fill>
    <fill>
      <patternFill patternType="solid">
        <fgColor rgb="FFCCA400"/>
        <bgColor indexed="64"/>
      </patternFill>
    </fill>
    <fill>
      <patternFill patternType="solid">
        <fgColor rgb="FFA6C9C0"/>
        <bgColor indexed="64"/>
      </patternFill>
    </fill>
    <fill>
      <patternFill patternType="solid">
        <fgColor rgb="FFD1D1D1"/>
        <bgColor indexed="64"/>
      </patternFill>
    </fill>
  </fills>
  <borders count="19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117">
    <xf numFmtId="0" fontId="0" fillId="0" borderId="0" xfId="0"/>
    <xf numFmtId="0" fontId="0" fillId="0" borderId="0" xfId="0" applyAlignment="1">
      <alignment vertical="center"/>
    </xf>
    <xf numFmtId="0" fontId="4" fillId="0" borderId="5" xfId="0" applyFont="1" applyBorder="1"/>
    <xf numFmtId="0" fontId="4" fillId="0" borderId="0" xfId="0" applyFont="1"/>
    <xf numFmtId="0" fontId="4" fillId="0" borderId="0" xfId="0" applyFont="1" applyProtection="1">
      <protection hidden="1"/>
    </xf>
    <xf numFmtId="0" fontId="1" fillId="0" borderId="0" xfId="0" applyFont="1"/>
    <xf numFmtId="0" fontId="3" fillId="0" borderId="0" xfId="0" applyFont="1"/>
    <xf numFmtId="0" fontId="7" fillId="3" borderId="1" xfId="0" applyFont="1" applyFill="1" applyBorder="1" applyAlignment="1">
      <alignment vertical="center"/>
    </xf>
    <xf numFmtId="0" fontId="7" fillId="4" borderId="2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4" xfId="0" applyFont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0" fontId="7" fillId="4" borderId="12" xfId="0" applyFont="1" applyFill="1" applyBorder="1" applyAlignment="1" applyProtection="1">
      <alignment horizontal="left" vertical="center" wrapText="1"/>
      <protection locked="0"/>
    </xf>
    <xf numFmtId="0" fontId="8" fillId="0" borderId="18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4" xfId="0" applyFont="1" applyBorder="1"/>
    <xf numFmtId="0" fontId="9" fillId="0" borderId="0" xfId="0" applyFont="1"/>
    <xf numFmtId="166" fontId="8" fillId="4" borderId="2" xfId="0" applyNumberFormat="1" applyFont="1" applyFill="1" applyBorder="1" applyAlignment="1" applyProtection="1">
      <alignment horizontal="left" vertical="center" wrapText="1"/>
      <protection locked="0"/>
    </xf>
    <xf numFmtId="0" fontId="7" fillId="3" borderId="2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horizontal="left" vertical="center"/>
    </xf>
    <xf numFmtId="0" fontId="10" fillId="6" borderId="2" xfId="0" applyFont="1" applyFill="1" applyBorder="1" applyAlignment="1">
      <alignment horizontal="left" vertical="center"/>
    </xf>
    <xf numFmtId="0" fontId="8" fillId="0" borderId="17" xfId="0" applyFont="1" applyBorder="1" applyAlignment="1">
      <alignment vertical="center"/>
    </xf>
    <xf numFmtId="0" fontId="10" fillId="7" borderId="1" xfId="0" applyFont="1" applyFill="1" applyBorder="1" applyAlignment="1">
      <alignment horizontal="left" vertical="center"/>
    </xf>
    <xf numFmtId="0" fontId="10" fillId="7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167" fontId="8" fillId="6" borderId="2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7" borderId="1" xfId="0" applyFont="1" applyFill="1" applyBorder="1" applyAlignment="1">
      <alignment vertical="center"/>
    </xf>
    <xf numFmtId="0" fontId="7" fillId="7" borderId="2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64" fontId="8" fillId="6" borderId="2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3" xfId="0" applyFont="1" applyFill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7" fillId="7" borderId="0" xfId="0" applyFont="1" applyFill="1" applyAlignment="1">
      <alignment horizontal="center"/>
    </xf>
    <xf numFmtId="0" fontId="7" fillId="7" borderId="0" xfId="0" applyFont="1" applyFill="1"/>
    <xf numFmtId="0" fontId="8" fillId="0" borderId="2" xfId="0" applyFont="1" applyBorder="1"/>
    <xf numFmtId="0" fontId="12" fillId="0" borderId="0" xfId="0" applyFont="1"/>
    <xf numFmtId="0" fontId="7" fillId="7" borderId="2" xfId="0" applyFont="1" applyFill="1" applyBorder="1" applyAlignment="1">
      <alignment vertical="center"/>
    </xf>
    <xf numFmtId="0" fontId="8" fillId="10" borderId="2" xfId="0" applyFont="1" applyFill="1" applyBorder="1"/>
    <xf numFmtId="0" fontId="7" fillId="3" borderId="16" xfId="0" applyFont="1" applyFill="1" applyBorder="1"/>
    <xf numFmtId="165" fontId="7" fillId="9" borderId="15" xfId="1" applyNumberFormat="1" applyFont="1" applyFill="1" applyBorder="1" applyAlignment="1">
      <alignment horizontal="center"/>
    </xf>
    <xf numFmtId="165" fontId="7" fillId="9" borderId="2" xfId="1" applyNumberFormat="1" applyFont="1" applyFill="1" applyBorder="1" applyAlignment="1">
      <alignment horizontal="center"/>
    </xf>
    <xf numFmtId="165" fontId="7" fillId="9" borderId="14" xfId="1" applyNumberFormat="1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 wrapText="1"/>
    </xf>
    <xf numFmtId="0" fontId="13" fillId="0" borderId="2" xfId="0" applyFont="1" applyBorder="1"/>
    <xf numFmtId="0" fontId="14" fillId="8" borderId="2" xfId="0" applyFont="1" applyFill="1" applyBorder="1" applyAlignment="1">
      <alignment horizontal="center"/>
    </xf>
    <xf numFmtId="167" fontId="13" fillId="0" borderId="2" xfId="0" applyNumberFormat="1" applyFont="1" applyBorder="1"/>
    <xf numFmtId="0" fontId="13" fillId="0" borderId="2" xfId="0" applyFont="1" applyBorder="1" applyProtection="1">
      <protection hidden="1"/>
    </xf>
    <xf numFmtId="0" fontId="8" fillId="0" borderId="0" xfId="0" applyFont="1" applyProtection="1">
      <protection hidden="1"/>
    </xf>
    <xf numFmtId="167" fontId="8" fillId="0" borderId="0" xfId="0" applyNumberFormat="1" applyFont="1" applyProtection="1">
      <protection hidden="1"/>
    </xf>
    <xf numFmtId="167" fontId="8" fillId="0" borderId="0" xfId="0" applyNumberFormat="1" applyFont="1" applyAlignment="1" applyProtection="1">
      <alignment horizontal="center"/>
      <protection hidden="1"/>
    </xf>
    <xf numFmtId="0" fontId="13" fillId="0" borderId="0" xfId="0" applyFont="1" applyAlignment="1">
      <alignment vertical="center"/>
    </xf>
    <xf numFmtId="0" fontId="13" fillId="0" borderId="0" xfId="0" applyFont="1"/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4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167" fontId="4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7" fillId="8" borderId="2" xfId="0" applyFont="1" applyFill="1" applyBorder="1" applyAlignment="1" applyProtection="1">
      <alignment horizontal="left" vertical="center"/>
      <protection locked="0"/>
    </xf>
    <xf numFmtId="0" fontId="7" fillId="8" borderId="2" xfId="0" applyFont="1" applyFill="1" applyBorder="1" applyAlignment="1">
      <alignment horizontal="center"/>
    </xf>
    <xf numFmtId="0" fontId="7" fillId="8" borderId="2" xfId="0" applyFont="1" applyFill="1" applyBorder="1"/>
    <xf numFmtId="0" fontId="15" fillId="0" borderId="0" xfId="0" applyFont="1" applyAlignment="1">
      <alignment horizontal="center"/>
    </xf>
    <xf numFmtId="0" fontId="15" fillId="0" borderId="0" xfId="0" applyFont="1"/>
    <xf numFmtId="0" fontId="14" fillId="8" borderId="2" xfId="0" applyFont="1" applyFill="1" applyBorder="1"/>
    <xf numFmtId="167" fontId="8" fillId="4" borderId="2" xfId="0" applyNumberFormat="1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right"/>
      <protection hidden="1"/>
    </xf>
    <xf numFmtId="0" fontId="8" fillId="0" borderId="0" xfId="0" applyFont="1" applyAlignment="1" applyProtection="1">
      <alignment horizontal="right"/>
      <protection hidden="1"/>
    </xf>
    <xf numFmtId="0" fontId="13" fillId="0" borderId="2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8" fillId="4" borderId="2" xfId="0" applyFont="1" applyFill="1" applyBorder="1" applyAlignment="1" applyProtection="1">
      <alignment horizontal="left" vertical="center"/>
      <protection locked="0"/>
    </xf>
    <xf numFmtId="0" fontId="8" fillId="6" borderId="2" xfId="0" applyFont="1" applyFill="1" applyBorder="1" applyAlignment="1">
      <alignment vertical="center" wrapText="1"/>
    </xf>
    <xf numFmtId="0" fontId="8" fillId="4" borderId="2" xfId="0" applyFont="1" applyFill="1" applyBorder="1" applyAlignment="1" applyProtection="1">
      <alignment vertical="center"/>
      <protection locked="0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6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164" fontId="11" fillId="2" borderId="5" xfId="0" applyNumberFormat="1" applyFont="1" applyFill="1" applyBorder="1" applyAlignment="1">
      <alignment horizontal="center" vertical="center" wrapText="1"/>
    </xf>
    <xf numFmtId="164" fontId="11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7" borderId="2" xfId="0" applyFont="1" applyFill="1" applyBorder="1" applyAlignment="1">
      <alignment horizontal="center" vertical="center" wrapText="1"/>
    </xf>
    <xf numFmtId="165" fontId="7" fillId="9" borderId="2" xfId="1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</cellXfs>
  <cellStyles count="3">
    <cellStyle name="Standard" xfId="0" builtinId="0"/>
    <cellStyle name="Standard 2" xfId="2"/>
    <cellStyle name="Standard 3" xfId="1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0DC99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toni02\Projekte\Rechenbl&#228;tter\Ergebnisse\Rechenbl&#228;tter_Kontaminanten_221209_Verzehrsdaten_2016_akut_ne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taminanten mit Verzehrsdaten"/>
      <sheetName val="Tabelle Warengruppen"/>
      <sheetName val="Warengruppen FoodEx2"/>
      <sheetName val="Kontaminanten ohne Verzehrsdat."/>
      <sheetName val="Hierarchischer Code"/>
      <sheetName val="Verzehrsdaten Kinder"/>
      <sheetName val="Verzehrsdaten Jugendliche"/>
      <sheetName val="Verzehrsdaten Erwachsene"/>
      <sheetName val="Gesundheitsbezogener Richtwert"/>
      <sheetName val="Rechenblätter_Kontaminanten_221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ables/table1.xml><?xml version="1.0" encoding="utf-8"?>
<table xmlns="http://schemas.openxmlformats.org/spreadsheetml/2006/main" id="1" name="Tabelle1" displayName="Tabelle1" ref="A1:A21" totalsRowShown="0" headerRowDxfId="20">
  <autoFilter ref="A1:A21"/>
  <sortState ref="B2:B21">
    <sortCondition ref="B1:B21"/>
  </sortState>
  <tableColumns count="1">
    <tableColumn id="1" name="Ebene_1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elle10" displayName="Tabelle10" ref="J1:J3" totalsRowShown="0" headerRowDxfId="11">
  <autoFilter ref="J1:J3"/>
  <tableColumns count="1">
    <tableColumn id="1" name="E1 Eggs and egg products"/>
  </tableColumns>
  <tableStyleInfo name="TableStyleMedium2" showFirstColumn="0" showLastColumn="0" showRowStripes="1" showColumnStripes="0"/>
</table>
</file>

<file path=xl/tables/table100.xml><?xml version="1.0" encoding="utf-8"?>
<table xmlns="http://schemas.openxmlformats.org/spreadsheetml/2006/main" id="103" name="Tabelle103" displayName="Tabelle103" ref="CB24:CB41" totalsRowShown="0">
  <autoFilter ref="CB24:CB41"/>
  <tableColumns count="1">
    <tableColumn id="1" name="E2 Water based beverages"/>
  </tableColumns>
  <tableStyleInfo name="TableStyleMedium2" showFirstColumn="0" showLastColumn="0" showRowStripes="1" showColumnStripes="0"/>
</table>
</file>

<file path=xl/tables/table101.xml><?xml version="1.0" encoding="utf-8"?>
<table xmlns="http://schemas.openxmlformats.org/spreadsheetml/2006/main" id="104" name="Tabelle104" displayName="Tabelle104" ref="CC24:CC37" totalsRowShown="0">
  <autoFilter ref="CC24:CC37"/>
  <tableColumns count="1">
    <tableColumn id="1" name="E2 Wine and wine-like drinks"/>
  </tableColumns>
  <tableStyleInfo name="TableStyleMedium2" showFirstColumn="0" showLastColumn="0" showRowStripes="1" showColumnStripes="0"/>
</table>
</file>

<file path=xl/tables/table102.xml><?xml version="1.0" encoding="utf-8"?>
<table xmlns="http://schemas.openxmlformats.org/spreadsheetml/2006/main" id="105" name="Tabelle105" displayName="Tabelle105" ref="A24:A25" totalsRowShown="0">
  <autoFilter ref="A24:A25"/>
  <tableColumns count="1">
    <tableColumn id="1" name="E2 Algae and prokaryotes organisms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1" name="Tabelle11" displayName="Tabelle11" ref="K1:K4" totalsRowShown="0" headerRowDxfId="10">
  <autoFilter ref="K1:K4"/>
  <tableColumns count="1">
    <tableColumn id="1" name="E1 Sugar and similar, confectionery and water-based sweet desserts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2" name="Tabelle12" displayName="Tabelle12" ref="L1:L3" totalsRowShown="0" headerRowDxfId="9">
  <autoFilter ref="L1:L3"/>
  <tableColumns count="1">
    <tableColumn id="1" name="E1 Animal and vegetable fats and oils and primary derivatives thereof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3" name="Tabelle13" displayName="Tabelle13" ref="M1:M5" totalsRowShown="0" headerRowDxfId="8">
  <autoFilter ref="M1:M5"/>
  <tableColumns count="1">
    <tableColumn id="1" name="E1 Fruit and vegetable juices and nectars (including concentrates)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4" name="Tabelle14" displayName="Tabelle14" ref="N1:N3" totalsRowShown="0" headerRowDxfId="7">
  <autoFilter ref="N1:N3"/>
  <tableColumns count="1">
    <tableColumn id="1" name="E1 Water and water-based beverages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5" name="Tabelle15" displayName="Tabelle15" ref="O1:O5" totalsRowShown="0" headerRowDxfId="6">
  <autoFilter ref="O1:O5"/>
  <tableColumns count="1">
    <tableColumn id="1" name="E1 Alcoholic beverages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6" name="Tabelle16" displayName="Tabelle16" ref="P1:P3" totalsRowShown="0" headerRowDxfId="5">
  <autoFilter ref="P1:P3"/>
  <tableColumns count="1">
    <tableColumn id="1" name="E1 Coffee, cocoa, tea and infusions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7" name="Tabelle17" displayName="Tabelle17" ref="Q1:Q4" totalsRowShown="0" headerRowDxfId="4">
  <autoFilter ref="Q1:Q4"/>
  <tableColumns count="1">
    <tableColumn id="1" name="E1 Products for non-standard diets, food imitates and food supplements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8" name="Tabelle18" displayName="Tabelle18" ref="R1:R5" totalsRowShown="0" headerRowDxfId="3">
  <autoFilter ref="R1:R5"/>
  <tableColumns count="1">
    <tableColumn id="1" name="E1 Composite dishes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19" name="Tabelle19" displayName="Tabelle19" ref="S1:S5" totalsRowShown="0" headerRowDxfId="2">
  <autoFilter ref="S1:S5"/>
  <tableColumns count="1">
    <tableColumn id="1" name="E1 Seasoning, sauces and condim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le2" displayName="Tabelle2" ref="B1:B6" totalsRowShown="0" headerRowDxfId="19">
  <autoFilter ref="B1:B6"/>
  <tableColumns count="1">
    <tableColumn id="1" name="E1 Grains and grain-based products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20" name="Tabelle20" displayName="Tabelle20" ref="T1:T5" totalsRowShown="0" headerRowDxfId="1">
  <autoFilter ref="T1:T5"/>
  <tableColumns count="1">
    <tableColumn id="1" name="E1 Major isolated ingredients, additives, flavours, baking and processing aids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21" name="Tabelle21" displayName="Tabelle21" ref="U1:U2" totalsRowShown="0" headerRowDxfId="0">
  <autoFilter ref="U1:U2"/>
  <tableColumns count="1">
    <tableColumn id="1" name="E1 Other ingredients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id="22" name="Tabelle22" displayName="Tabelle22" ref="B24:B47" totalsRowShown="0">
  <tableColumns count="1">
    <tableColumn id="1" name="Animal and vegetable fats/oils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id="24" name="Tabelle24" displayName="Tabelle24" ref="C24:C25" totalsRowShown="0">
  <autoFilter ref="C24:C25"/>
  <tableColumns count="1">
    <tableColumn id="1" name="E2 Animal edible offal, non-muscle, other than liver and kidney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id="25" name="Tabelle25" displayName="Tabelle25" ref="D24:D26" totalsRowShown="0">
  <autoFilter ref="D24:D26"/>
  <tableColumns count="1">
    <tableColumn id="1" name="E2 Animal fresh fat tissues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id="26" name="Tabelle26" displayName="Tabelle26" ref="E24:E28" totalsRowShown="0">
  <autoFilter ref="E24:E28"/>
  <tableColumns count="1">
    <tableColumn id="1" name="E2 Animal liver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id="27" name="Tabelle27" displayName="Tabelle27" ref="F24:F26" totalsRowShown="0">
  <autoFilter ref="F24:F26"/>
  <tableColumns count="1">
    <tableColumn id="1" name="E2 Animal meat dried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id="28" name="Tabelle28" displayName="Tabelle28" ref="G24:G27" totalsRowShown="0">
  <autoFilter ref="G24:G27"/>
  <tableColumns count="1">
    <tableColumn id="1" name="E2 Animal other slaughtering products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id="29" name="Tabelle29" displayName="Tabelle29" ref="H24:H25" totalsRowShown="0">
  <autoFilter ref="H24:H25"/>
  <tableColumns count="1">
    <tableColumn id="1" name="E2 Artificial sweeteners (e.g., aspartam, saccharine)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id="30" name="Tabelle30" displayName="Tabelle30" ref="I24:I31" totalsRowShown="0">
  <autoFilter ref="I24:I31"/>
  <tableColumns count="1">
    <tableColumn id="1" name="E2 Beer and beer-like beverag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le3" displayName="Tabelle3" ref="C1:C13" totalsRowShown="0" headerRowDxfId="18">
  <autoFilter ref="C1:C13"/>
  <tableColumns count="1">
    <tableColumn id="1" name="E1 Vegetables and vegetable products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id="31" name="Tabelle31" displayName="Tabelle31" ref="J24:J65" totalsRowShown="0">
  <autoFilter ref="J24:J65"/>
  <tableColumns count="1">
    <tableColumn id="1" name="E2 Bread and similar products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id="32" name="Tabelle32" displayName="Tabelle32" ref="K24:K46" totalsRowShown="0">
  <autoFilter ref="K24:K46"/>
  <tableColumns count="1">
    <tableColumn id="1" name="E2 Breakfast cereals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id="33" name="Tabelle33" displayName="Tabelle33" ref="L24:L33" totalsRowShown="0">
  <autoFilter ref="L24:L33"/>
  <tableColumns count="1">
    <tableColumn id="1" name="E2 Bulb vegetables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id="34" name="Tabelle34" displayName="Tabelle34" ref="M24:M66" totalsRowShown="0">
  <autoFilter ref="M24:M66"/>
  <tableColumns count="1">
    <tableColumn id="1" name="E2 Cereals and cereal primary derivatives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id="35" name="Tabelle35" displayName="Tabelle35" ref="N24:N68" totalsRowShown="0">
  <autoFilter ref="N24:N68"/>
  <tableColumns count="1">
    <tableColumn id="1" name="E2 Cheese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id="36" name="Tabelle36" displayName="Tabelle36" ref="O24:O29" totalsRowShown="0">
  <autoFilter ref="O24:O29"/>
  <tableColumns count="1">
    <tableColumn id="1" name="E2 Concentrated or dehydrated fruit/vegetables juices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id="37" name="Tabelle37" displayName="Tabelle37" ref="P24:P66" totalsRowShown="0">
  <autoFilter ref="P24:P66"/>
  <tableColumns count="1">
    <tableColumn id="1" name="E2 Condiments (including table-top formats)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id="38" name="Tabelle38" displayName="Tabelle38" ref="Q24:Q51" totalsRowShown="0">
  <autoFilter ref="Q24:Q51"/>
  <tableColumns count="1">
    <tableColumn id="1" name="E2 Confectionery including chocolate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id="39" name="Tabelle39" displayName="Tabelle39" ref="R24:R33" totalsRowShown="0">
  <autoFilter ref="R24:R33"/>
  <tableColumns count="1">
    <tableColumn id="1" name="E2 Crustaceans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id="40" name="Tabelle40" displayName="Tabelle40" ref="S24:S31" totalsRowShown="0">
  <autoFilter ref="S24:S31"/>
  <tableColumns count="1">
    <tableColumn id="1" name="E2 Dairy dessert and similar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elle4" displayName="Tabelle4" ref="D1:D4" totalsRowShown="0" headerRowDxfId="17">
  <autoFilter ref="D1:D4"/>
  <tableColumns count="1">
    <tableColumn id="1" name="E1 Starchy roots or tubers and products thereof, sugar plants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id="41" name="Tabelle41" displayName="Tabelle41" ref="T24:T26" totalsRowShown="0">
  <autoFilter ref="T24:T26"/>
  <tableColumns count="1">
    <tableColumn id="1" name="E2 Dessert sauces/toppings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id="42" name="Tabelle42" displayName="Tabelle42" ref="U24:U55" totalsRowShown="0">
  <autoFilter ref="U24:U55"/>
  <tableColumns count="1">
    <tableColumn id="1" name="E2 Dishes, incl. Ready to eat meals (excluding soups and salads)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id="43" name="Tabelle43" displayName="Tabelle43" ref="V24:V33" totalsRowShown="0">
  <autoFilter ref="V24:V33"/>
  <tableColumns count="1">
    <tableColumn id="1" name="E2 Drinking water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id="44" name="Tabelle44" displayName="Tabelle44" ref="W24:W26" totalsRowShown="0">
  <autoFilter ref="W24:W26"/>
  <tableColumns count="1">
    <tableColumn id="1" name="E2 Extracts of plant origin"/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id="45" name="Tabelle45" displayName="Tabelle45" ref="X24:X30" totalsRowShown="0">
  <autoFilter ref="X24:X30"/>
  <tableColumns count="1">
    <tableColumn id="1" name="E2 Fat emulsions and blended fats"/>
  </tableColumns>
  <tableStyleInfo name="TableStyleMedium2" showFirstColumn="0" showLastColumn="0" showRowStripes="1" showColumnStripes="0"/>
</table>
</file>

<file path=xl/tables/table45.xml><?xml version="1.0" encoding="utf-8"?>
<table xmlns="http://schemas.openxmlformats.org/spreadsheetml/2006/main" id="46" name="Tabelle46" displayName="Tabelle46" ref="Y24:Y42" totalsRowShown="0">
  <autoFilter ref="Y24:Y42"/>
  <tableColumns count="1">
    <tableColumn id="1" name="E2 Fermented milk or cream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id="47" name="Tabelle47" displayName="Tabelle47" ref="Z24:Z80" totalsRowShown="0">
  <autoFilter ref="Z24:Z80"/>
  <tableColumns count="1">
    <tableColumn id="1" name="E2 Fine bakery wares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id="48" name="Tabelle48" displayName="Tabelle48" ref="AA24:AA58" totalsRowShown="0">
  <autoFilter ref="AA24:AA58"/>
  <tableColumns count="1">
    <tableColumn id="1" name="E2 Fish (meat)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id="49" name="Tabelle49" displayName="Tabelle49" ref="AB24:AB43" totalsRowShown="0">
  <autoFilter ref="AB24:AB43"/>
  <tableColumns count="1">
    <tableColumn id="1" name="E2 Fish and seafood processed"/>
  </tableColumns>
  <tableStyleInfo name="TableStyleMedium2" showFirstColumn="0" showLastColumn="0" showRowStripes="1" showColumnStripes="0"/>
</table>
</file>

<file path=xl/tables/table49.xml><?xml version="1.0" encoding="utf-8"?>
<table xmlns="http://schemas.openxmlformats.org/spreadsheetml/2006/main" id="50" name="Tabelle50" displayName="Tabelle50" ref="AC24:AC29" totalsRowShown="0">
  <autoFilter ref="AC24:AC29"/>
  <tableColumns count="1">
    <tableColumn id="1" name="E2 Flowering brassica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Leg" displayName="Leg" ref="E1:E5" totalsRowShown="0" headerRowDxfId="16">
  <autoFilter ref="E1:E5"/>
  <tableColumns count="1">
    <tableColumn id="1" name="E1 Legumes, nuts, oilseeds and spices"/>
  </tableColumns>
  <tableStyleInfo name="TableStyleMedium2" showFirstColumn="0" showLastColumn="0" showRowStripes="1" showColumnStripes="0"/>
</table>
</file>

<file path=xl/tables/table50.xml><?xml version="1.0" encoding="utf-8"?>
<table xmlns="http://schemas.openxmlformats.org/spreadsheetml/2006/main" id="51" name="Tabelle51" displayName="Tabelle51" ref="AD24:AD26" totalsRowShown="0">
  <autoFilter ref="AD24:AD26"/>
  <tableColumns count="1">
    <tableColumn id="1" name="E2 Food additives other than flavours, colours and artificial sweeteners"/>
  </tableColumns>
  <tableStyleInfo name="TableStyleMedium2" showFirstColumn="0" showLastColumn="0" showRowStripes="1" showColumnStripes="0"/>
</table>
</file>

<file path=xl/tables/table51.xml><?xml version="1.0" encoding="utf-8"?>
<table xmlns="http://schemas.openxmlformats.org/spreadsheetml/2006/main" id="52" name="Tabelle52" displayName="Tabelle52" ref="AE24:AE29" totalsRowShown="0">
  <autoFilter ref="AE24:AE29"/>
  <tableColumns count="1">
    <tableColumn id="1" name="E2 Food for particular diets"/>
  </tableColumns>
  <tableStyleInfo name="TableStyleMedium2" showFirstColumn="0" showLastColumn="0" showRowStripes="1" showColumnStripes="0"/>
</table>
</file>

<file path=xl/tables/table52.xml><?xml version="1.0" encoding="utf-8"?>
<table xmlns="http://schemas.openxmlformats.org/spreadsheetml/2006/main" id="53" name="Tabelle53" displayName="Tabelle53" ref="AF24:AF39" totalsRowShown="0">
  <autoFilter ref="AF24:AF39"/>
  <tableColumns count="1">
    <tableColumn id="1" name="E2 Food supplements and similar preparations"/>
  </tableColumns>
  <tableStyleInfo name="TableStyleMedium2" showFirstColumn="0" showLastColumn="0" showRowStripes="1" showColumnStripes="0"/>
</table>
</file>

<file path=xl/tables/table53.xml><?xml version="1.0" encoding="utf-8"?>
<table xmlns="http://schemas.openxmlformats.org/spreadsheetml/2006/main" id="54" name="Tabelle54" displayName="Tabelle54" ref="AG24:AG31" totalsRowShown="0">
  <autoFilter ref="AG24:AG31"/>
  <tableColumns count="1">
    <tableColumn id="1" name="E2 Fried or extruded cereal, seed or root-based products"/>
  </tableColumns>
  <tableStyleInfo name="TableStyleMedium2" showFirstColumn="0" showLastColumn="0" showRowStripes="1" showColumnStripes="0"/>
</table>
</file>

<file path=xl/tables/table54.xml><?xml version="1.0" encoding="utf-8"?>
<table xmlns="http://schemas.openxmlformats.org/spreadsheetml/2006/main" id="55" name="Tabelle55" displayName="Tabelle55" ref="AH24:AH52" totalsRowShown="0">
  <autoFilter ref="AH24:AH52"/>
  <tableColumns count="1">
    <tableColumn id="1" name="E2 Fruit / vegetable juices and nectars"/>
  </tableColumns>
  <tableStyleInfo name="TableStyleMedium2" showFirstColumn="0" showLastColumn="0" showRowStripes="1" showColumnStripes="0"/>
</table>
</file>

<file path=xl/tables/table55.xml><?xml version="1.0" encoding="utf-8"?>
<table xmlns="http://schemas.openxmlformats.org/spreadsheetml/2006/main" id="56" name="Tabelle56" displayName="Tabelle56" ref="AI24:AI113" totalsRowShown="0">
  <autoFilter ref="AI24:AI113"/>
  <tableColumns count="1">
    <tableColumn id="1" name="E2 Fruit used as fruit"/>
  </tableColumns>
  <tableStyleInfo name="TableStyleMedium2" showFirstColumn="0" showLastColumn="0" showRowStripes="1" showColumnStripes="0"/>
</table>
</file>

<file path=xl/tables/table56.xml><?xml version="1.0" encoding="utf-8"?>
<table xmlns="http://schemas.openxmlformats.org/spreadsheetml/2006/main" id="57" name="Tabelle57" displayName="Tabelle57" ref="AJ24:AJ54" totalsRowShown="0">
  <autoFilter ref="AJ24:AJ54"/>
  <tableColumns count="1">
    <tableColumn id="1" name="E2 Fruiting vegetables"/>
  </tableColumns>
  <tableStyleInfo name="TableStyleMedium2" showFirstColumn="0" showLastColumn="0" showRowStripes="1" showColumnStripes="0"/>
</table>
</file>

<file path=xl/tables/table57.xml><?xml version="1.0" encoding="utf-8"?>
<table xmlns="http://schemas.openxmlformats.org/spreadsheetml/2006/main" id="58" name="Tabelle58" displayName="Tabelle58" ref="AK24:AK34" totalsRowShown="0">
  <autoFilter ref="AK24:AK34"/>
  <tableColumns count="1">
    <tableColumn id="1" name="E2 Fungi, mosses and lichens"/>
  </tableColumns>
  <tableStyleInfo name="TableStyleMedium2" showFirstColumn="0" showLastColumn="0" showRowStripes="1" showColumnStripes="0"/>
</table>
</file>

<file path=xl/tables/table58.xml><?xml version="1.0" encoding="utf-8"?>
<table xmlns="http://schemas.openxmlformats.org/spreadsheetml/2006/main" id="59" name="Tabelle59" displayName="Tabelle59" ref="AL24:AL55" totalsRowShown="0">
  <autoFilter ref="AL24:AL55"/>
  <tableColumns count="1">
    <tableColumn id="1" name="E2 Herbs and edible flowers"/>
  </tableColumns>
  <tableStyleInfo name="TableStyleMedium2" showFirstColumn="0" showLastColumn="0" showRowStripes="1" showColumnStripes="0"/>
</table>
</file>

<file path=xl/tables/table59.xml><?xml version="1.0" encoding="utf-8"?>
<table xmlns="http://schemas.openxmlformats.org/spreadsheetml/2006/main" id="60" name="Tabelle60" displayName="Tabelle60" ref="AM24:AM43" totalsRowShown="0">
  <autoFilter ref="AM24:AM43"/>
  <tableColumns count="1">
    <tableColumn id="1" name="E2 Hot drinks and similar (coffee, cocoa, tea and herbal infusions)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elle6" displayName="Tabelle6" ref="F1:F3" totalsRowShown="0" headerRowDxfId="15">
  <autoFilter ref="F1:F3"/>
  <tableColumns count="1">
    <tableColumn id="1" name="E1 Fruit and fruit products"/>
  </tableColumns>
  <tableStyleInfo name="TableStyleMedium2" showFirstColumn="0" showLastColumn="0" showRowStripes="1" showColumnStripes="0"/>
</table>
</file>

<file path=xl/tables/table60.xml><?xml version="1.0" encoding="utf-8"?>
<table xmlns="http://schemas.openxmlformats.org/spreadsheetml/2006/main" id="61" name="Tabelle61" displayName="Tabelle61" ref="AN24:AN30" totalsRowShown="0">
  <autoFilter ref="AN24:AN30"/>
  <tableColumns count="1">
    <tableColumn id="1" name="E2 Ingredients for coffee, cocoa, tea, and herbal infusions"/>
  </tableColumns>
  <tableStyleInfo name="TableStyleMedium2" showFirstColumn="0" showLastColumn="0" showRowStripes="1" showColumnStripes="0"/>
</table>
</file>

<file path=xl/tables/table61.xml><?xml version="1.0" encoding="utf-8"?>
<table xmlns="http://schemas.openxmlformats.org/spreadsheetml/2006/main" id="62" name="Tabelle62" displayName="Tabelle62" ref="AO24:AO26" totalsRowShown="0">
  <autoFilter ref="AO24:AO26"/>
  <tableColumns count="1">
    <tableColumn id="1" name="E2 Isolated proteins and other protein products"/>
  </tableColumns>
  <tableStyleInfo name="TableStyleMedium2" showFirstColumn="0" showLastColumn="0" showRowStripes="1" showColumnStripes="0"/>
</table>
</file>

<file path=xl/tables/table62.xml><?xml version="1.0" encoding="utf-8"?>
<table xmlns="http://schemas.openxmlformats.org/spreadsheetml/2006/main" id="63" name="Tabelle63" displayName="Tabelle63" ref="AP24:AP64" totalsRowShown="0">
  <autoFilter ref="AP24:AP64"/>
  <tableColumns count="1">
    <tableColumn id="1" name="E2 Leafy vegetables"/>
  </tableColumns>
  <tableStyleInfo name="TableStyleMedium2" showFirstColumn="0" showLastColumn="0" showRowStripes="1" showColumnStripes="0"/>
</table>
</file>

<file path=xl/tables/table63.xml><?xml version="1.0" encoding="utf-8"?>
<table xmlns="http://schemas.openxmlformats.org/spreadsheetml/2006/main" id="64" name="Tabelle64" displayName="Tabelle64" ref="AQ24:AQ40" totalsRowShown="0">
  <autoFilter ref="AQ24:AQ40"/>
  <tableColumns count="1">
    <tableColumn id="1" name="E2 Legumes"/>
  </tableColumns>
  <tableStyleInfo name="TableStyleMedium2" showFirstColumn="0" showLastColumn="0" showRowStripes="1" showColumnStripes="0"/>
</table>
</file>

<file path=xl/tables/table64.xml><?xml version="1.0" encoding="utf-8"?>
<table xmlns="http://schemas.openxmlformats.org/spreadsheetml/2006/main" id="66" name="Tabelle66" displayName="Tabelle66" ref="AR24:AR29" totalsRowShown="0">
  <autoFilter ref="AR24:AR29"/>
  <tableColumns count="1">
    <tableColumn id="1" name="E2 Legumes with pod"/>
  </tableColumns>
  <tableStyleInfo name="TableStyleMedium2" showFirstColumn="0" showLastColumn="0" showRowStripes="1" showColumnStripes="0"/>
</table>
</file>

<file path=xl/tables/table65.xml><?xml version="1.0" encoding="utf-8"?>
<table xmlns="http://schemas.openxmlformats.org/spreadsheetml/2006/main" id="67" name="Tabelle67" displayName="Tabelle67" ref="AS24:AS25" totalsRowShown="0">
  <autoFilter ref="AS24:AS25"/>
  <tableColumns count="1">
    <tableColumn id="1" name="E2 Liquid or gel separated from plant RPCs"/>
  </tableColumns>
  <tableStyleInfo name="TableStyleMedium2" showFirstColumn="0" showLastColumn="0" showRowStripes="1" showColumnStripes="0"/>
</table>
</file>

<file path=xl/tables/table66.xml><?xml version="1.0" encoding="utf-8"?>
<table xmlns="http://schemas.openxmlformats.org/spreadsheetml/2006/main" id="68" name="Tabelle68" displayName="Tabelle68" ref="AT24:AT45" totalsRowShown="0">
  <autoFilter ref="AT24:AT45"/>
  <tableColumns count="1">
    <tableColumn id="1" name="E2 Mammals and birds meat"/>
  </tableColumns>
  <tableStyleInfo name="TableStyleMedium2" showFirstColumn="0" showLastColumn="0" showRowStripes="1" showColumnStripes="0"/>
</table>
</file>

<file path=xl/tables/table67.xml><?xml version="1.0" encoding="utf-8"?>
<table xmlns="http://schemas.openxmlformats.org/spreadsheetml/2006/main" id="70" name="Tabelle70" displayName="Tabelle70" ref="AV24:AV35" totalsRowShown="0">
  <autoFilter ref="AV24:AV35"/>
  <tableColumns count="1">
    <tableColumn id="1" name="E2 Meat and dairy imitates"/>
  </tableColumns>
  <tableStyleInfo name="TableStyleMedium2" showFirstColumn="0" showLastColumn="0" showRowStripes="1" showColumnStripes="0"/>
</table>
</file>

<file path=xl/tables/table68.xml><?xml version="1.0" encoding="utf-8"?>
<table xmlns="http://schemas.openxmlformats.org/spreadsheetml/2006/main" id="71" name="Tabelle71" displayName="Tabelle71" ref="AU24:AU25" totalsRowShown="0">
  <autoFilter ref="AU24:AU25"/>
  <tableColumns count="1">
    <tableColumn id="1" name="E2 Marinated meat"/>
  </tableColumns>
  <tableStyleInfo name="TableStyleMedium2" showFirstColumn="0" showLastColumn="0" showRowStripes="1" showColumnStripes="0"/>
</table>
</file>

<file path=xl/tables/table69.xml><?xml version="1.0" encoding="utf-8"?>
<table xmlns="http://schemas.openxmlformats.org/spreadsheetml/2006/main" id="72" name="Tabelle72" displayName="Tabelle72" ref="AW24:AW27" totalsRowShown="0">
  <autoFilter ref="AW24:AW27"/>
  <tableColumns count="1">
    <tableColumn id="1" name="E2 Meat specialties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elle7" displayName="Tabelle7" ref="G1:G12" totalsRowShown="0" headerRowDxfId="14">
  <autoFilter ref="G1:G12"/>
  <tableColumns count="1">
    <tableColumn id="1" name="E1 Meat and meat products"/>
  </tableColumns>
  <tableStyleInfo name="TableStyleMedium2" showFirstColumn="0" showLastColumn="0" showRowStripes="1" showColumnStripes="0"/>
</table>
</file>

<file path=xl/tables/table70.xml><?xml version="1.0" encoding="utf-8"?>
<table xmlns="http://schemas.openxmlformats.org/spreadsheetml/2006/main" id="73" name="Tabelle73" displayName="Tabelle73" ref="AX24:AX28" totalsRowShown="0">
  <autoFilter ref="AX24:AX28"/>
  <tableColumns count="1">
    <tableColumn id="1" name="E2 Milk and dairy powders and concentrates"/>
  </tableColumns>
  <tableStyleInfo name="TableStyleMedium2" showFirstColumn="0" showLastColumn="0" showRowStripes="1" showColumnStripes="0"/>
</table>
</file>

<file path=xl/tables/table71.xml><?xml version="1.0" encoding="utf-8"?>
<table xmlns="http://schemas.openxmlformats.org/spreadsheetml/2006/main" id="74" name="Tabelle74" displayName="Tabelle74" ref="AY24:AY36" totalsRowShown="0">
  <autoFilter ref="AY24:AY36"/>
  <tableColumns count="1">
    <tableColumn id="1" name="E2 Milk, whey and cream"/>
  </tableColumns>
  <tableStyleInfo name="TableStyleMedium2" showFirstColumn="0" showLastColumn="0" showRowStripes="1" showColumnStripes="0"/>
</table>
</file>

<file path=xl/tables/table72.xml><?xml version="1.0" encoding="utf-8"?>
<table xmlns="http://schemas.openxmlformats.org/spreadsheetml/2006/main" id="75" name="Tabelle75" displayName="Tabelle75" ref="AZ24:AZ29" totalsRowShown="0">
  <autoFilter ref="AZ24:AZ29"/>
  <tableColumns count="1">
    <tableColumn id="1" name="E2 Miscellaneous agents for food processing"/>
  </tableColumns>
  <tableStyleInfo name="TableStyleMedium2" showFirstColumn="0" showLastColumn="0" showRowStripes="1" showColumnStripes="0"/>
</table>
</file>

<file path=xl/tables/table73.xml><?xml version="1.0" encoding="utf-8"?>
<table xmlns="http://schemas.openxmlformats.org/spreadsheetml/2006/main" id="76" name="Tabelle76" displayName="Tabelle76" ref="BA24:BA28" totalsRowShown="0">
  <autoFilter ref="BA24:BA28"/>
  <tableColumns count="1">
    <tableColumn id="1" name="E2 Mixed alcoholic drinks"/>
  </tableColumns>
  <tableStyleInfo name="TableStyleMedium2" showFirstColumn="0" showLastColumn="0" showRowStripes="1" showColumnStripes="0"/>
</table>
</file>

<file path=xl/tables/table74.xml><?xml version="1.0" encoding="utf-8"?>
<table xmlns="http://schemas.openxmlformats.org/spreadsheetml/2006/main" id="77" name="Tabelle77" displayName="Tabelle77" ref="BB24:BB31" totalsRowShown="0">
  <autoFilter ref="BB24:BB31"/>
  <tableColumns count="1">
    <tableColumn id="1" name="E2 Molluscs"/>
  </tableColumns>
  <tableStyleInfo name="TableStyleMedium2" showFirstColumn="0" showLastColumn="0" showRowStripes="1" showColumnStripes="0"/>
</table>
</file>

<file path=xl/tables/table75.xml><?xml version="1.0" encoding="utf-8"?>
<table xmlns="http://schemas.openxmlformats.org/spreadsheetml/2006/main" id="78" name="Tabelle78" displayName="Tabelle78" ref="BC24:BC65" totalsRowShown="0">
  <autoFilter ref="BC24:BC65"/>
  <tableColumns count="1">
    <tableColumn id="1" name="E2 Nuts, oilseeds and oilfruits"/>
  </tableColumns>
  <tableStyleInfo name="TableStyleMedium2" showFirstColumn="0" showLastColumn="0" showRowStripes="1" showColumnStripes="0"/>
</table>
</file>

<file path=xl/tables/table76.xml><?xml version="1.0" encoding="utf-8"?>
<table xmlns="http://schemas.openxmlformats.org/spreadsheetml/2006/main" id="79" name="Tabelle79" displayName="Tabelle79" ref="BD24:BD49" totalsRowShown="0">
  <autoFilter ref="BD24:BD49"/>
  <tableColumns count="1">
    <tableColumn id="1" name="E2 Pasta, doughs and similar products"/>
  </tableColumns>
  <tableStyleInfo name="TableStyleMedium2" showFirstColumn="0" showLastColumn="0" showRowStripes="1" showColumnStripes="0"/>
</table>
</file>

<file path=xl/tables/table77.xml><?xml version="1.0" encoding="utf-8"?>
<table xmlns="http://schemas.openxmlformats.org/spreadsheetml/2006/main" id="80" name="Tabelle80" displayName="Tabelle80" ref="BE24:BE25" totalsRowShown="0">
  <autoFilter ref="BE24:BE25"/>
  <tableColumns count="1">
    <tableColumn id="1" name="E2 Preserved/processed fat tissues"/>
  </tableColumns>
  <tableStyleInfo name="TableStyleMedium2" showFirstColumn="0" showLastColumn="0" showRowStripes="1" showColumnStripes="0"/>
</table>
</file>

<file path=xl/tables/table78.xml><?xml version="1.0" encoding="utf-8"?>
<table xmlns="http://schemas.openxmlformats.org/spreadsheetml/2006/main" id="81" name="Tabelle81" displayName="Tabelle81" ref="BF24:BF28" totalsRowShown="0">
  <autoFilter ref="BF24:BF28"/>
  <tableColumns count="1">
    <tableColumn id="1" name="E2 Processed eggs"/>
  </tableColumns>
  <tableStyleInfo name="TableStyleMedium2" showFirstColumn="0" showLastColumn="0" showRowStripes="1" showColumnStripes="0"/>
</table>
</file>

<file path=xl/tables/table79.xml><?xml version="1.0" encoding="utf-8"?>
<table xmlns="http://schemas.openxmlformats.org/spreadsheetml/2006/main" id="82" name="Tabelle82" displayName="Tabelle82" ref="BG24:BG67" totalsRowShown="0">
  <autoFilter ref="BG24:BG67"/>
  <tableColumns count="1">
    <tableColumn id="1" name="E2 Processed fruit products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elle8" displayName="Tabelle8" ref="H1:H5" totalsRowShown="0" headerRowDxfId="13">
  <autoFilter ref="H1:H5"/>
  <tableColumns count="1">
    <tableColumn id="1" name="E1 Fish, seafood, amphibians, reptiles and invertebrates"/>
  </tableColumns>
  <tableStyleInfo name="TableStyleMedium2" showFirstColumn="0" showLastColumn="0" showRowStripes="1" showColumnStripes="0"/>
</table>
</file>

<file path=xl/tables/table80.xml><?xml version="1.0" encoding="utf-8"?>
<table xmlns="http://schemas.openxmlformats.org/spreadsheetml/2006/main" id="83" name="Tabelle83" displayName="Tabelle83" ref="BH24:BH32" totalsRowShown="0">
  <autoFilter ref="BH24:BH32"/>
  <tableColumns count="1">
    <tableColumn id="1" name="E2 Processed legumes, nuts, oilseeds and spices"/>
  </tableColumns>
  <tableStyleInfo name="TableStyleMedium2" showFirstColumn="0" showLastColumn="0" showRowStripes="1" showColumnStripes="0"/>
</table>
</file>

<file path=xl/tables/table81.xml><?xml version="1.0" encoding="utf-8"?>
<table xmlns="http://schemas.openxmlformats.org/spreadsheetml/2006/main" id="84" name="Tabelle84" displayName="Tabelle84" ref="BI24:BI43" totalsRowShown="0">
  <autoFilter ref="BI24:BI43"/>
  <tableColumns count="1">
    <tableColumn id="1" name="E2 Processed or preserved vegetables and similar"/>
  </tableColumns>
  <tableStyleInfo name="TableStyleMedium2" showFirstColumn="0" showLastColumn="0" showRowStripes="1" showColumnStripes="0"/>
</table>
</file>

<file path=xl/tables/table82.xml><?xml version="1.0" encoding="utf-8"?>
<table xmlns="http://schemas.openxmlformats.org/spreadsheetml/2006/main" id="85" name="Tabelle85" displayName="Tabelle85" ref="BJ24:BJ37" totalsRowShown="0">
  <autoFilter ref="BJ24:BJ37"/>
  <tableColumns count="1">
    <tableColumn id="1" name="E2 Processed whole meat products"/>
  </tableColumns>
  <tableStyleInfo name="TableStyleMedium2" showFirstColumn="0" showLastColumn="0" showRowStripes="1" showColumnStripes="0"/>
</table>
</file>

<file path=xl/tables/table83.xml><?xml version="1.0" encoding="utf-8"?>
<table xmlns="http://schemas.openxmlformats.org/spreadsheetml/2006/main" id="86" name="Tabelle86" displayName="Tabelle86" ref="BK24:BK44" totalsRowShown="0">
  <autoFilter ref="BK24:BK44"/>
  <tableColumns count="1">
    <tableColumn id="1" name="E2 Root and tuber vegetables (excluding starchy- and sugar-)"/>
  </tableColumns>
  <tableStyleInfo name="TableStyleMedium2" showFirstColumn="0" showLastColumn="0" showRowStripes="1" showColumnStripes="0"/>
</table>
</file>

<file path=xl/tables/table84.xml><?xml version="1.0" encoding="utf-8"?>
<table xmlns="http://schemas.openxmlformats.org/spreadsheetml/2006/main" id="87" name="Tabelle87" displayName="Tabelle87" ref="BL24:BL48" totalsRowShown="0">
  <autoFilter ref="BL24:BL48"/>
  <tableColumns count="1">
    <tableColumn id="1" name="E2 Sausages"/>
  </tableColumns>
  <tableStyleInfo name="TableStyleMedium2" showFirstColumn="0" showLastColumn="0" showRowStripes="1" showColumnStripes="0"/>
</table>
</file>

<file path=xl/tables/table85.xml><?xml version="1.0" encoding="utf-8"?>
<table xmlns="http://schemas.openxmlformats.org/spreadsheetml/2006/main" id="88" name="Tabelle88" displayName="Tabelle88" ref="BM24:BM25" totalsRowShown="0">
  <autoFilter ref="BM24:BM25"/>
  <tableColumns count="1">
    <tableColumn id="1" name="E2 Savoury extracts and sauce ingredients"/>
  </tableColumns>
  <tableStyleInfo name="TableStyleMedium2" showFirstColumn="0" showLastColumn="0" showRowStripes="1" showColumnStripes="0"/>
</table>
</file>

<file path=xl/tables/table86.xml><?xml version="1.0" encoding="utf-8"?>
<table xmlns="http://schemas.openxmlformats.org/spreadsheetml/2006/main" id="89" name="Tabelle89" displayName="Tabelle89" ref="BN24:BN33" totalsRowShown="0">
  <autoFilter ref="BN24:BN33"/>
  <tableColumns count="1">
    <tableColumn id="1" name="E2 Seasonings and extracts"/>
  </tableColumns>
  <tableStyleInfo name="TableStyleMedium2" showFirstColumn="0" showLastColumn="0" showRowStripes="1" showColumnStripes="0"/>
</table>
</file>

<file path=xl/tables/table87.xml><?xml version="1.0" encoding="utf-8"?>
<table xmlns="http://schemas.openxmlformats.org/spreadsheetml/2006/main" id="90" name="Tabelle90" displayName="Tabelle90" ref="BO24:BO32" totalsRowShown="0">
  <autoFilter ref="BO24:BO32"/>
  <tableColumns count="1">
    <tableColumn id="1" name="E2 Soups and salads"/>
  </tableColumns>
  <tableStyleInfo name="TableStyleMedium2" showFirstColumn="0" showLastColumn="0" showRowStripes="1" showColumnStripes="0"/>
</table>
</file>

<file path=xl/tables/table88.xml><?xml version="1.0" encoding="utf-8"?>
<table xmlns="http://schemas.openxmlformats.org/spreadsheetml/2006/main" id="91" name="Tabelle91" displayName="Tabelle91" ref="BP24:BP75" totalsRowShown="0">
  <autoFilter ref="BP24:BP75"/>
  <tableColumns count="1">
    <tableColumn id="1" name="E2 Spices"/>
  </tableColumns>
  <tableStyleInfo name="TableStyleMedium2" showFirstColumn="0" showLastColumn="0" showRowStripes="1" showColumnStripes="0"/>
</table>
</file>

<file path=xl/tables/table89.xml><?xml version="1.0" encoding="utf-8"?>
<table xmlns="http://schemas.openxmlformats.org/spreadsheetml/2006/main" id="92" name="Tabelle92" displayName="Tabelle92" ref="BQ24:BQ25" totalsRowShown="0">
  <autoFilter ref="BQ24:BQ25"/>
  <tableColumns count="1">
    <tableColumn id="1" name="E2 Spoonable desserts and ice creams (generic)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elle9" displayName="Tabelle9" ref="I1:I6" totalsRowShown="0" headerRowDxfId="12">
  <autoFilter ref="I1:I6"/>
  <tableColumns count="1">
    <tableColumn id="1" name="E1 Milk and dairy products"/>
  </tableColumns>
  <tableStyleInfo name="TableStyleMedium2" showFirstColumn="0" showLastColumn="0" showRowStripes="1" showColumnStripes="0"/>
</table>
</file>

<file path=xl/tables/table90.xml><?xml version="1.0" encoding="utf-8"?>
<table xmlns="http://schemas.openxmlformats.org/spreadsheetml/2006/main" id="93" name="Tabelle93" displayName="Tabelle93" ref="BR24:BR27" totalsRowShown="0">
  <autoFilter ref="BR24:BR27"/>
  <tableColumns count="1">
    <tableColumn id="1" name="E2 Sprouts, shoots and similar"/>
  </tableColumns>
  <tableStyleInfo name="TableStyleMedium2" showFirstColumn="0" showLastColumn="0" showRowStripes="1" showColumnStripes="0"/>
</table>
</file>

<file path=xl/tables/table91.xml><?xml version="1.0" encoding="utf-8"?>
<table xmlns="http://schemas.openxmlformats.org/spreadsheetml/2006/main" id="94" name="Tabelle94" displayName="Tabelle94" ref="BS24:BS26" totalsRowShown="0">
  <autoFilter ref="BS24:BS26"/>
  <tableColumns count="1">
    <tableColumn id="1" name="E2 Starches"/>
  </tableColumns>
  <tableStyleInfo name="TableStyleMedium2" showFirstColumn="0" showLastColumn="0" showRowStripes="1" showColumnStripes="0"/>
</table>
</file>

<file path=xl/tables/table92.xml><?xml version="1.0" encoding="utf-8"?>
<table xmlns="http://schemas.openxmlformats.org/spreadsheetml/2006/main" id="95" name="Tabelle95" displayName="Tabelle95" ref="BT24:BT28" totalsRowShown="0">
  <autoFilter ref="BT24:BT28"/>
  <tableColumns count="1">
    <tableColumn id="1" name="E2 Starchy root and tuber products"/>
  </tableColumns>
  <tableStyleInfo name="TableStyleMedium2" showFirstColumn="0" showLastColumn="0" showRowStripes="1" showColumnStripes="0"/>
</table>
</file>

<file path=xl/tables/table93.xml><?xml version="1.0" encoding="utf-8"?>
<table xmlns="http://schemas.openxmlformats.org/spreadsheetml/2006/main" id="96" name="Tabelle96" displayName="Tabelle96" ref="BU24:BU30" totalsRowShown="0">
  <autoFilter ref="BU24:BU30"/>
  <tableColumns count="1">
    <tableColumn id="1" name="E2 Starchy roots and tubers"/>
  </tableColumns>
  <tableStyleInfo name="TableStyleMedium2" showFirstColumn="0" showLastColumn="0" showRowStripes="1" showColumnStripes="0"/>
</table>
</file>

<file path=xl/tables/table94.xml><?xml version="1.0" encoding="utf-8"?>
<table xmlns="http://schemas.openxmlformats.org/spreadsheetml/2006/main" id="97" name="Tabelle97" displayName="Tabelle97" ref="BV24:BV40" totalsRowShown="0">
  <autoFilter ref="BV24:BV40"/>
  <tableColumns count="1">
    <tableColumn id="1" name="E2 Stems/stalks eaten as vegetables"/>
  </tableColumns>
  <tableStyleInfo name="TableStyleMedium2" showFirstColumn="0" showLastColumn="0" showRowStripes="1" showColumnStripes="0"/>
</table>
</file>

<file path=xl/tables/table95.xml><?xml version="1.0" encoding="utf-8"?>
<table xmlns="http://schemas.openxmlformats.org/spreadsheetml/2006/main" id="98" name="Tabelle98" displayName="Tabelle98" ref="BW24:BW41" totalsRowShown="0">
  <autoFilter ref="BW24:BW41"/>
  <tableColumns count="1">
    <tableColumn id="1" name="E2 Sugar and other sweetening ingredients (excluding intensive sweeteners)"/>
  </tableColumns>
  <tableStyleInfo name="TableStyleMedium2" showFirstColumn="0" showLastColumn="0" showRowStripes="1" showColumnStripes="0"/>
</table>
</file>

<file path=xl/tables/table96.xml><?xml version="1.0" encoding="utf-8"?>
<table xmlns="http://schemas.openxmlformats.org/spreadsheetml/2006/main" id="99" name="Tabelle99" displayName="Tabelle99" ref="BX24:BX27" totalsRowShown="0">
  <autoFilter ref="BX24:BX27"/>
  <tableColumns count="1">
    <tableColumn id="1" name="E2 Sugar plants"/>
  </tableColumns>
  <tableStyleInfo name="TableStyleMedium2" showFirstColumn="0" showLastColumn="0" showRowStripes="1" showColumnStripes="0"/>
</table>
</file>

<file path=xl/tables/table97.xml><?xml version="1.0" encoding="utf-8"?>
<table xmlns="http://schemas.openxmlformats.org/spreadsheetml/2006/main" id="100" name="Tabelle100" displayName="Tabelle100" ref="BY24:BY31" totalsRowShown="0">
  <autoFilter ref="BY24:BY31"/>
  <tableColumns count="1">
    <tableColumn id="1" name="E2 Unprocessed eggs"/>
  </tableColumns>
  <tableStyleInfo name="TableStyleMedium2" showFirstColumn="0" showLastColumn="0" showRowStripes="1" showColumnStripes="0"/>
</table>
</file>

<file path=xl/tables/table98.xml><?xml version="1.0" encoding="utf-8"?>
<table xmlns="http://schemas.openxmlformats.org/spreadsheetml/2006/main" id="101" name="Tabelle101" displayName="Tabelle101" ref="BZ24:BZ41" totalsRowShown="0">
  <autoFilter ref="BZ24:BZ41"/>
  <tableColumns count="1">
    <tableColumn id="1" name="E2 Unsweetened spirits and liqueurs"/>
  </tableColumns>
  <tableStyleInfo name="TableStyleMedium2" showFirstColumn="0" showLastColumn="0" showRowStripes="1" showColumnStripes="0"/>
</table>
</file>

<file path=xl/tables/table99.xml><?xml version="1.0" encoding="utf-8"?>
<table xmlns="http://schemas.openxmlformats.org/spreadsheetml/2006/main" id="102" name="Tabelle102" displayName="Tabelle102" ref="CA24:CA26" totalsRowShown="0">
  <autoFilter ref="CA24:CA26"/>
  <tableColumns count="1">
    <tableColumn id="1" name="E2 Water-based sweet dessert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table" Target="../tables/table25.xml"/><Relationship Id="rId21" Type="http://schemas.openxmlformats.org/officeDocument/2006/relationships/table" Target="../tables/table20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63" Type="http://schemas.openxmlformats.org/officeDocument/2006/relationships/table" Target="../tables/table62.xml"/><Relationship Id="rId68" Type="http://schemas.openxmlformats.org/officeDocument/2006/relationships/table" Target="../tables/table67.xml"/><Relationship Id="rId84" Type="http://schemas.openxmlformats.org/officeDocument/2006/relationships/table" Target="../tables/table83.xml"/><Relationship Id="rId89" Type="http://schemas.openxmlformats.org/officeDocument/2006/relationships/table" Target="../tables/table88.xml"/><Relationship Id="rId7" Type="http://schemas.openxmlformats.org/officeDocument/2006/relationships/table" Target="../tables/table6.xml"/><Relationship Id="rId71" Type="http://schemas.openxmlformats.org/officeDocument/2006/relationships/table" Target="../tables/table70.xml"/><Relationship Id="rId92" Type="http://schemas.openxmlformats.org/officeDocument/2006/relationships/table" Target="../tables/table91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3" Type="http://schemas.openxmlformats.org/officeDocument/2006/relationships/table" Target="../tables/table52.xml"/><Relationship Id="rId58" Type="http://schemas.openxmlformats.org/officeDocument/2006/relationships/table" Target="../tables/table57.xml"/><Relationship Id="rId66" Type="http://schemas.openxmlformats.org/officeDocument/2006/relationships/table" Target="../tables/table65.xml"/><Relationship Id="rId74" Type="http://schemas.openxmlformats.org/officeDocument/2006/relationships/table" Target="../tables/table73.xml"/><Relationship Id="rId79" Type="http://schemas.openxmlformats.org/officeDocument/2006/relationships/table" Target="../tables/table78.xml"/><Relationship Id="rId87" Type="http://schemas.openxmlformats.org/officeDocument/2006/relationships/table" Target="../tables/table86.xml"/><Relationship Id="rId102" Type="http://schemas.openxmlformats.org/officeDocument/2006/relationships/table" Target="../tables/table101.xml"/><Relationship Id="rId5" Type="http://schemas.openxmlformats.org/officeDocument/2006/relationships/table" Target="../tables/table4.xml"/><Relationship Id="rId61" Type="http://schemas.openxmlformats.org/officeDocument/2006/relationships/table" Target="../tables/table60.xml"/><Relationship Id="rId82" Type="http://schemas.openxmlformats.org/officeDocument/2006/relationships/table" Target="../tables/table81.xml"/><Relationship Id="rId90" Type="http://schemas.openxmlformats.org/officeDocument/2006/relationships/table" Target="../tables/table89.xml"/><Relationship Id="rId95" Type="http://schemas.openxmlformats.org/officeDocument/2006/relationships/table" Target="../tables/table94.xml"/><Relationship Id="rId19" Type="http://schemas.openxmlformats.org/officeDocument/2006/relationships/table" Target="../tables/table1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56" Type="http://schemas.openxmlformats.org/officeDocument/2006/relationships/table" Target="../tables/table55.xml"/><Relationship Id="rId64" Type="http://schemas.openxmlformats.org/officeDocument/2006/relationships/table" Target="../tables/table63.xml"/><Relationship Id="rId69" Type="http://schemas.openxmlformats.org/officeDocument/2006/relationships/table" Target="../tables/table68.xml"/><Relationship Id="rId77" Type="http://schemas.openxmlformats.org/officeDocument/2006/relationships/table" Target="../tables/table76.xml"/><Relationship Id="rId100" Type="http://schemas.openxmlformats.org/officeDocument/2006/relationships/table" Target="../tables/table99.xml"/><Relationship Id="rId8" Type="http://schemas.openxmlformats.org/officeDocument/2006/relationships/table" Target="../tables/table7.xml"/><Relationship Id="rId51" Type="http://schemas.openxmlformats.org/officeDocument/2006/relationships/table" Target="../tables/table50.xml"/><Relationship Id="rId72" Type="http://schemas.openxmlformats.org/officeDocument/2006/relationships/table" Target="../tables/table71.xml"/><Relationship Id="rId80" Type="http://schemas.openxmlformats.org/officeDocument/2006/relationships/table" Target="../tables/table79.xml"/><Relationship Id="rId85" Type="http://schemas.openxmlformats.org/officeDocument/2006/relationships/table" Target="../tables/table84.xml"/><Relationship Id="rId93" Type="http://schemas.openxmlformats.org/officeDocument/2006/relationships/table" Target="../tables/table92.xml"/><Relationship Id="rId98" Type="http://schemas.openxmlformats.org/officeDocument/2006/relationships/table" Target="../tables/table9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59" Type="http://schemas.openxmlformats.org/officeDocument/2006/relationships/table" Target="../tables/table58.xml"/><Relationship Id="rId67" Type="http://schemas.openxmlformats.org/officeDocument/2006/relationships/table" Target="../tables/table66.xml"/><Relationship Id="rId103" Type="http://schemas.openxmlformats.org/officeDocument/2006/relationships/table" Target="../tables/table102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Relationship Id="rId54" Type="http://schemas.openxmlformats.org/officeDocument/2006/relationships/table" Target="../tables/table53.xml"/><Relationship Id="rId62" Type="http://schemas.openxmlformats.org/officeDocument/2006/relationships/table" Target="../tables/table61.xml"/><Relationship Id="rId70" Type="http://schemas.openxmlformats.org/officeDocument/2006/relationships/table" Target="../tables/table69.xml"/><Relationship Id="rId75" Type="http://schemas.openxmlformats.org/officeDocument/2006/relationships/table" Target="../tables/table74.xml"/><Relationship Id="rId83" Type="http://schemas.openxmlformats.org/officeDocument/2006/relationships/table" Target="../tables/table82.xml"/><Relationship Id="rId88" Type="http://schemas.openxmlformats.org/officeDocument/2006/relationships/table" Target="../tables/table87.xml"/><Relationship Id="rId91" Type="http://schemas.openxmlformats.org/officeDocument/2006/relationships/table" Target="../tables/table90.xml"/><Relationship Id="rId96" Type="http://schemas.openxmlformats.org/officeDocument/2006/relationships/table" Target="../tables/table95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49" Type="http://schemas.openxmlformats.org/officeDocument/2006/relationships/table" Target="../tables/table48.xml"/><Relationship Id="rId57" Type="http://schemas.openxmlformats.org/officeDocument/2006/relationships/table" Target="../tables/table56.xml"/><Relationship Id="rId10" Type="http://schemas.openxmlformats.org/officeDocument/2006/relationships/table" Target="../tables/table9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52" Type="http://schemas.openxmlformats.org/officeDocument/2006/relationships/table" Target="../tables/table51.xml"/><Relationship Id="rId60" Type="http://schemas.openxmlformats.org/officeDocument/2006/relationships/table" Target="../tables/table59.xml"/><Relationship Id="rId65" Type="http://schemas.openxmlformats.org/officeDocument/2006/relationships/table" Target="../tables/table64.xml"/><Relationship Id="rId73" Type="http://schemas.openxmlformats.org/officeDocument/2006/relationships/table" Target="../tables/table72.xml"/><Relationship Id="rId78" Type="http://schemas.openxmlformats.org/officeDocument/2006/relationships/table" Target="../tables/table77.xml"/><Relationship Id="rId81" Type="http://schemas.openxmlformats.org/officeDocument/2006/relationships/table" Target="../tables/table80.xml"/><Relationship Id="rId86" Type="http://schemas.openxmlformats.org/officeDocument/2006/relationships/table" Target="../tables/table85.xml"/><Relationship Id="rId94" Type="http://schemas.openxmlformats.org/officeDocument/2006/relationships/table" Target="../tables/table93.xml"/><Relationship Id="rId99" Type="http://schemas.openxmlformats.org/officeDocument/2006/relationships/table" Target="../tables/table98.xml"/><Relationship Id="rId101" Type="http://schemas.openxmlformats.org/officeDocument/2006/relationships/table" Target="../tables/table10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9" Type="http://schemas.openxmlformats.org/officeDocument/2006/relationships/table" Target="../tables/table38.xml"/><Relationship Id="rId34" Type="http://schemas.openxmlformats.org/officeDocument/2006/relationships/table" Target="../tables/table33.xml"/><Relationship Id="rId50" Type="http://schemas.openxmlformats.org/officeDocument/2006/relationships/table" Target="../tables/table49.xml"/><Relationship Id="rId55" Type="http://schemas.openxmlformats.org/officeDocument/2006/relationships/table" Target="../tables/table54.xml"/><Relationship Id="rId76" Type="http://schemas.openxmlformats.org/officeDocument/2006/relationships/table" Target="../tables/table75.xml"/><Relationship Id="rId97" Type="http://schemas.openxmlformats.org/officeDocument/2006/relationships/table" Target="../tables/table9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K52"/>
  <sheetViews>
    <sheetView showGridLines="0" tabSelected="1" zoomScale="85" zoomScaleNormal="85" workbookViewId="0">
      <selection activeCell="B1" sqref="B1"/>
    </sheetView>
  </sheetViews>
  <sheetFormatPr baseColWidth="10" defaultColWidth="11.42578125" defaultRowHeight="12.75" x14ac:dyDescent="0.2"/>
  <cols>
    <col min="1" max="1" width="29.28515625" customWidth="1"/>
    <col min="2" max="2" width="34.7109375" customWidth="1"/>
    <col min="3" max="3" width="26.7109375" customWidth="1"/>
    <col min="4" max="6" width="15.7109375" customWidth="1"/>
    <col min="7" max="7" width="3" customWidth="1"/>
    <col min="8" max="8" width="20.28515625" customWidth="1"/>
  </cols>
  <sheetData>
    <row r="1" spans="1:9" ht="21.75" customHeight="1" x14ac:dyDescent="0.3">
      <c r="A1" s="7" t="s">
        <v>9</v>
      </c>
      <c r="B1" s="8"/>
      <c r="C1" s="9" t="s">
        <v>7</v>
      </c>
      <c r="D1" s="104" t="s">
        <v>8337</v>
      </c>
      <c r="E1" s="104"/>
      <c r="F1" s="104"/>
      <c r="G1" s="10"/>
    </row>
    <row r="2" spans="1:9" ht="10.5" customHeight="1" thickBot="1" x14ac:dyDescent="0.35">
      <c r="A2" s="11"/>
      <c r="B2" s="9"/>
      <c r="C2" s="9"/>
      <c r="D2" s="10"/>
      <c r="E2" s="10"/>
      <c r="F2" s="10"/>
      <c r="G2" s="10"/>
    </row>
    <row r="3" spans="1:9" ht="45.75" customHeight="1" thickTop="1" x14ac:dyDescent="0.2">
      <c r="A3" s="12" t="s">
        <v>8334</v>
      </c>
      <c r="B3" s="13"/>
      <c r="C3" s="14" t="s">
        <v>7</v>
      </c>
      <c r="D3" s="15"/>
      <c r="E3" s="16"/>
      <c r="F3" s="16"/>
      <c r="G3" s="17"/>
      <c r="H3" s="1"/>
      <c r="I3" s="1"/>
    </row>
    <row r="4" spans="1:9" ht="30.6" customHeight="1" x14ac:dyDescent="0.3">
      <c r="A4" s="18" t="s">
        <v>8328</v>
      </c>
      <c r="B4" s="100"/>
      <c r="C4" s="9" t="s">
        <v>8331</v>
      </c>
      <c r="D4" s="10"/>
      <c r="E4" s="9"/>
      <c r="F4" s="9"/>
      <c r="G4" s="19"/>
      <c r="H4" s="1"/>
      <c r="I4" s="1"/>
    </row>
    <row r="5" spans="1:9" ht="30.6" customHeight="1" x14ac:dyDescent="0.2">
      <c r="A5" s="18" t="s">
        <v>8335</v>
      </c>
      <c r="B5" s="100"/>
      <c r="C5" s="9" t="s">
        <v>7</v>
      </c>
      <c r="D5" s="105"/>
      <c r="E5" s="105"/>
      <c r="F5" s="9"/>
      <c r="G5" s="19"/>
      <c r="H5" s="1"/>
      <c r="I5" s="1"/>
    </row>
    <row r="6" spans="1:9" ht="30.6" customHeight="1" x14ac:dyDescent="0.2">
      <c r="A6" s="18" t="s">
        <v>8329</v>
      </c>
      <c r="B6" s="100"/>
      <c r="C6" s="9" t="s">
        <v>7</v>
      </c>
      <c r="D6" s="20"/>
      <c r="E6" s="9"/>
      <c r="F6" s="9"/>
      <c r="G6" s="19"/>
      <c r="H6" s="1"/>
      <c r="I6" s="1"/>
    </row>
    <row r="7" spans="1:9" ht="75" customHeight="1" x14ac:dyDescent="0.2">
      <c r="A7" s="7" t="s">
        <v>0</v>
      </c>
      <c r="B7" s="100"/>
      <c r="C7" s="9" t="s">
        <v>7</v>
      </c>
      <c r="D7" s="21"/>
      <c r="E7" s="9"/>
      <c r="F7" s="9"/>
      <c r="G7" s="19"/>
      <c r="H7" s="1"/>
      <c r="I7" s="1"/>
    </row>
    <row r="8" spans="1:9" ht="10.5" customHeight="1" x14ac:dyDescent="0.3">
      <c r="A8" s="22"/>
      <c r="B8" s="23"/>
      <c r="C8" s="20"/>
      <c r="D8" s="21"/>
      <c r="E8" s="9"/>
      <c r="F8" s="9"/>
      <c r="G8" s="19"/>
      <c r="H8" s="1"/>
      <c r="I8" s="1"/>
    </row>
    <row r="9" spans="1:9" ht="30" customHeight="1" x14ac:dyDescent="0.2">
      <c r="A9" s="18" t="s">
        <v>8332</v>
      </c>
      <c r="B9" s="24"/>
      <c r="C9" s="9" t="s">
        <v>7</v>
      </c>
      <c r="D9" s="105" t="s">
        <v>8336</v>
      </c>
      <c r="E9" s="105"/>
      <c r="F9" s="105"/>
      <c r="G9" s="19"/>
      <c r="H9" s="1"/>
      <c r="I9" s="1"/>
    </row>
    <row r="10" spans="1:9" ht="30" customHeight="1" x14ac:dyDescent="0.2">
      <c r="A10" s="18" t="s">
        <v>8333</v>
      </c>
      <c r="B10" s="24"/>
      <c r="C10" s="9" t="s">
        <v>7</v>
      </c>
      <c r="D10" s="99"/>
      <c r="E10" s="99"/>
      <c r="F10" s="99"/>
      <c r="G10" s="19"/>
      <c r="H10" s="1"/>
      <c r="I10" s="1"/>
    </row>
    <row r="11" spans="1:9" ht="30" customHeight="1" x14ac:dyDescent="0.2">
      <c r="A11" s="7" t="s">
        <v>5</v>
      </c>
      <c r="B11" s="95"/>
      <c r="C11" s="9" t="s">
        <v>7</v>
      </c>
      <c r="D11" s="114" t="s">
        <v>2255</v>
      </c>
      <c r="E11" s="114"/>
      <c r="F11" s="114"/>
      <c r="G11" s="19"/>
      <c r="H11" s="1"/>
      <c r="I11" s="1"/>
    </row>
    <row r="12" spans="1:9" ht="30" customHeight="1" x14ac:dyDescent="0.2">
      <c r="A12" s="18" t="s">
        <v>8330</v>
      </c>
      <c r="B12" s="84"/>
      <c r="C12" s="9" t="s">
        <v>7</v>
      </c>
      <c r="D12" s="25" t="s">
        <v>12</v>
      </c>
      <c r="E12" s="25" t="s">
        <v>14</v>
      </c>
      <c r="F12" s="25" t="s">
        <v>15</v>
      </c>
      <c r="G12" s="19"/>
      <c r="H12" s="1"/>
      <c r="I12" s="1"/>
    </row>
    <row r="13" spans="1:9" ht="30" customHeight="1" x14ac:dyDescent="0.2">
      <c r="A13" s="18" t="s">
        <v>113</v>
      </c>
      <c r="B13" s="96" t="str">
        <f>IF(ISBLANK(B12),"",IF(MID(B12,1,1) = "Z",VLOOKUP(B12,'Hierarchischer Code'!$B$2:$F$1313,3,0),VLOOKUP(B12,'Hierarchischer Code'!$A$2:$F$1313,4,0)))</f>
        <v/>
      </c>
      <c r="C13" s="9"/>
      <c r="D13" s="27" t="str">
        <f>IF(ISBLANK(B12),"",VLOOKUP($B13,'Verzehrsdaten Kinder'!$D$4:$E$777,2,0))</f>
        <v/>
      </c>
      <c r="E13" s="27" t="str">
        <f>IF(ISBLANK(B12),"",VLOOKUP($B13,'Verzehrsdaten Jugendliche'!$D$4:$E$907,2,0))</f>
        <v/>
      </c>
      <c r="F13" s="28" t="str">
        <f>IF(ISBLANK(B12),"",VLOOKUP($B13,'Verzehrsdaten Erwachsene'!$D$4:$E$1155,2,0))</f>
        <v/>
      </c>
      <c r="G13" s="19"/>
      <c r="H13" s="1"/>
      <c r="I13" s="1"/>
    </row>
    <row r="14" spans="1:9" ht="30" customHeight="1" x14ac:dyDescent="0.2">
      <c r="A14" s="18" t="s">
        <v>114</v>
      </c>
      <c r="B14" s="96" t="str">
        <f>IF(ISBLANK(B12),"",IF(MID(B12,1,1) = "Z",IF(ISBLANK(VLOOKUP(B12,'Hierarchischer Code'!$B$2:$F$1313,4,0)), "",VLOOKUP(B12,'Hierarchischer Code'!$B$2:$F$1313,4,0)),IF(ISBLANK(VLOOKUP(B12,'Hierarchischer Code'!$A$2:$F$1313,5,0)),"",VLOOKUP(B12,'Hierarchischer Code'!$A$2:$F$1313,5,0))))</f>
        <v/>
      </c>
      <c r="C14" s="9"/>
      <c r="D14" s="27" t="str">
        <f>_xlfn.IFNA(VLOOKUP($B14,'Verzehrsdaten Kinder'!$D$4:$E$777,2,0),"")</f>
        <v/>
      </c>
      <c r="E14" s="27" t="str">
        <f>_xlfn.IFNA(VLOOKUP($B14,'Verzehrsdaten Jugendliche'!$D$4:$E$907,2,0),"")</f>
        <v/>
      </c>
      <c r="F14" s="28" t="str">
        <f>_xlfn.IFNA(VLOOKUP($B14,'Verzehrsdaten Erwachsene'!$D$4:$E$1155,2,0),"")</f>
        <v/>
      </c>
      <c r="G14" s="19"/>
      <c r="H14" s="1"/>
      <c r="I14" s="1"/>
    </row>
    <row r="15" spans="1:9" ht="30" customHeight="1" x14ac:dyDescent="0.2">
      <c r="A15" s="18" t="s">
        <v>4007</v>
      </c>
      <c r="B15" s="96" t="str">
        <f>IF(ISBLANK(B12),"",IF(MID(B12,1,1) = "Z",IF(ISBLANK(VLOOKUP(B12,'Hierarchischer Code'!$B$2:$F$1313,5,0)), "",VLOOKUP(B12,'Hierarchischer Code'!$B$2:$F$1313,5,0)),IF(ISBLANK(VLOOKUP(B12,'Hierarchischer Code'!$A$2:$F$1313,6,0)),"",VLOOKUP(B12,'Hierarchischer Code'!$A$2:$F$1313,6,0))))</f>
        <v/>
      </c>
      <c r="C15" s="9"/>
      <c r="D15" s="27" t="str">
        <f>_xlfn.IFNA(VLOOKUP($B15,'Verzehrsdaten Kinder'!$D$4:$E$777,2,0),"")</f>
        <v/>
      </c>
      <c r="E15" s="27" t="str">
        <f>_xlfn.IFNA(VLOOKUP($B15,'Verzehrsdaten Jugendliche'!$D$4:$E$907,2,0),"")</f>
        <v/>
      </c>
      <c r="F15" s="28" t="str">
        <f>_xlfn.IFNA(VLOOKUP($B15,'Verzehrsdaten Erwachsene'!$D$4:$E$1155,2,0),"")</f>
        <v/>
      </c>
      <c r="G15" s="19"/>
      <c r="H15" s="1"/>
      <c r="I15" s="1"/>
    </row>
    <row r="16" spans="1:9" ht="48" customHeight="1" x14ac:dyDescent="0.2">
      <c r="A16" s="18" t="s">
        <v>115</v>
      </c>
      <c r="B16" s="26" t="str">
        <f>IF(ISBLANK(B12),"",IF(MID(B12,1,1) = "Z",VLOOKUP(B12,'Hierarchischer Code'!$B$2:$F$1313,2,0),VLOOKUP(B12,'Hierarchischer Code'!$A$2:$F$1313,3,0)))</f>
        <v/>
      </c>
      <c r="C16" s="9"/>
      <c r="D16" s="27" t="str">
        <f>_xlfn.IFNA(VLOOKUP($B16,'Verzehrsdaten Kinder'!$D$4:$E$777,2,0),"")</f>
        <v/>
      </c>
      <c r="E16" s="27" t="str">
        <f>_xlfn.IFNA(VLOOKUP($B16,'Verzehrsdaten Jugendliche'!$D$4:$E$907,2,0),"")</f>
        <v/>
      </c>
      <c r="F16" s="28" t="str">
        <f>_xlfn.IFNA(VLOOKUP($B16,'Verzehrsdaten Erwachsene'!$D$4:$E$1155,2,0),"")</f>
        <v/>
      </c>
      <c r="G16" s="19"/>
      <c r="H16" s="1"/>
      <c r="I16" s="1"/>
    </row>
    <row r="17" spans="1:9" ht="10.5" customHeight="1" x14ac:dyDescent="0.2">
      <c r="A17" s="11"/>
      <c r="B17" s="9"/>
      <c r="C17" s="9"/>
      <c r="D17" s="9"/>
      <c r="E17" s="29"/>
      <c r="F17" s="9"/>
      <c r="G17" s="19"/>
      <c r="H17" s="1"/>
      <c r="I17" s="1"/>
    </row>
    <row r="18" spans="1:9" ht="35.1" customHeight="1" x14ac:dyDescent="0.2">
      <c r="A18" s="30" t="s">
        <v>21</v>
      </c>
      <c r="B18" s="31" t="s">
        <v>13</v>
      </c>
      <c r="C18" s="31" t="s">
        <v>4014</v>
      </c>
      <c r="D18" s="32"/>
      <c r="E18" s="9"/>
      <c r="F18" s="9"/>
      <c r="G18" s="19"/>
      <c r="H18" s="1"/>
      <c r="I18" s="1"/>
    </row>
    <row r="19" spans="1:9" ht="30" customHeight="1" x14ac:dyDescent="0.2">
      <c r="A19" s="33" t="s">
        <v>12</v>
      </c>
      <c r="B19" s="34" t="str">
        <f>_xlfn.IFNA(VLOOKUP($B$16,'Verzehrsdaten Kinder'!$D$4:$I$777,3,0),"")</f>
        <v/>
      </c>
      <c r="C19" s="34" t="str">
        <f>_xlfn.IFNA(VLOOKUP($B$16,'Verzehrsdaten Kinder'!$D$4:$I$777,6,0),"")</f>
        <v/>
      </c>
      <c r="D19" s="111"/>
      <c r="E19" s="112"/>
      <c r="F19" s="112"/>
      <c r="G19" s="19"/>
      <c r="H19" s="1"/>
      <c r="I19" s="1"/>
    </row>
    <row r="20" spans="1:9" ht="30" customHeight="1" x14ac:dyDescent="0.2">
      <c r="A20" s="33" t="s">
        <v>14</v>
      </c>
      <c r="B20" s="34" t="str">
        <f>_xlfn.IFNA(VLOOKUP($B$16,'Verzehrsdaten Jugendliche'!$D$4:$I$907,3,0),"")</f>
        <v/>
      </c>
      <c r="C20" s="34" t="str">
        <f>_xlfn.IFNA(VLOOKUP($B$16,'Verzehrsdaten Jugendliche'!$D$4:$I$907,6,0),"")</f>
        <v/>
      </c>
      <c r="D20" s="111"/>
      <c r="E20" s="112"/>
      <c r="F20" s="112"/>
      <c r="G20" s="19"/>
      <c r="H20" s="1"/>
      <c r="I20" s="1"/>
    </row>
    <row r="21" spans="1:9" ht="30" customHeight="1" x14ac:dyDescent="0.2">
      <c r="A21" s="33" t="s">
        <v>15</v>
      </c>
      <c r="B21" s="34" t="str">
        <f>_xlfn.IFNA(VLOOKUP($B$16,'Verzehrsdaten Erwachsene'!$D$4:$I$1155,3,0),"")</f>
        <v/>
      </c>
      <c r="C21" s="34" t="str">
        <f>_xlfn.IFNA(VLOOKUP($B$16,'Verzehrsdaten Erwachsene'!$D$4:$I$1155,6,0),"")</f>
        <v/>
      </c>
      <c r="D21" s="111"/>
      <c r="E21" s="112"/>
      <c r="F21" s="112"/>
      <c r="G21" s="19"/>
      <c r="H21" s="1"/>
      <c r="I21" s="1"/>
    </row>
    <row r="22" spans="1:9" ht="15.95" customHeight="1" x14ac:dyDescent="0.2">
      <c r="A22" s="11"/>
      <c r="B22" s="9"/>
      <c r="C22" s="9"/>
      <c r="D22" s="9"/>
      <c r="E22" s="9"/>
      <c r="F22" s="9"/>
      <c r="G22" s="19"/>
      <c r="H22" s="1"/>
      <c r="I22" s="1"/>
    </row>
    <row r="23" spans="1:9" ht="30" customHeight="1" x14ac:dyDescent="0.2">
      <c r="A23" s="35" t="str">
        <f>CONCATENATE("Aufnahme Stoff in ",B10," KG/d")</f>
        <v>Aufnahme Stoff in  KG/d</v>
      </c>
      <c r="B23" s="31" t="s">
        <v>13</v>
      </c>
      <c r="C23" s="31" t="s">
        <v>4014</v>
      </c>
      <c r="D23" s="36"/>
      <c r="E23" s="9"/>
      <c r="F23" s="9"/>
      <c r="G23" s="19"/>
      <c r="H23" s="1"/>
      <c r="I23" s="1"/>
    </row>
    <row r="24" spans="1:9" ht="30" customHeight="1" x14ac:dyDescent="0.2">
      <c r="A24" s="7" t="s">
        <v>12</v>
      </c>
      <c r="B24" s="34" t="str">
        <f>IF(OR(B9="",B19=""),"",$B$9*B19/1000)</f>
        <v/>
      </c>
      <c r="C24" s="34" t="str">
        <f>IF(OR(B9="",C19=""),"",$B$9*C19/1000)</f>
        <v/>
      </c>
      <c r="D24" s="37"/>
      <c r="E24" s="9"/>
      <c r="F24" s="9"/>
      <c r="G24" s="19"/>
      <c r="H24" s="1"/>
      <c r="I24" s="1"/>
    </row>
    <row r="25" spans="1:9" ht="30" customHeight="1" x14ac:dyDescent="0.2">
      <c r="A25" s="7" t="s">
        <v>14</v>
      </c>
      <c r="B25" s="34" t="str">
        <f>IF(OR(B9="",B20=""),"",$B$9*B20/1000)</f>
        <v/>
      </c>
      <c r="C25" s="34" t="str">
        <f>IF(OR(B9="",C20=""),"",$B$9*C20/1000)</f>
        <v/>
      </c>
      <c r="D25" s="37"/>
      <c r="E25" s="9"/>
      <c r="F25" s="9"/>
      <c r="G25" s="19"/>
      <c r="H25" s="1"/>
      <c r="I25" s="1"/>
    </row>
    <row r="26" spans="1:9" ht="30" customHeight="1" x14ac:dyDescent="0.2">
      <c r="A26" s="7" t="s">
        <v>15</v>
      </c>
      <c r="B26" s="34" t="str">
        <f>IF(OR(B9="",B21=""),"",$B$9*B21/1000)</f>
        <v/>
      </c>
      <c r="C26" s="34" t="str">
        <f>IF(OR(B9="",C21=""),"",$B$9*C21/1000)</f>
        <v/>
      </c>
      <c r="D26" s="37"/>
      <c r="E26" s="9"/>
      <c r="F26" s="9"/>
      <c r="G26" s="19"/>
      <c r="H26" s="1"/>
      <c r="I26" s="1"/>
    </row>
    <row r="27" spans="1:9" ht="13.5" customHeight="1" x14ac:dyDescent="0.2">
      <c r="A27" s="11"/>
      <c r="B27" s="9"/>
      <c r="C27" s="9"/>
      <c r="D27" s="9"/>
      <c r="E27" s="9"/>
      <c r="F27" s="9"/>
      <c r="G27" s="19"/>
      <c r="H27" s="1"/>
      <c r="I27" s="1"/>
    </row>
    <row r="28" spans="1:9" ht="30" customHeight="1" x14ac:dyDescent="0.2">
      <c r="A28" s="38" t="s">
        <v>6</v>
      </c>
      <c r="B28" s="39" t="s">
        <v>13</v>
      </c>
      <c r="C28" s="39" t="s">
        <v>4014</v>
      </c>
      <c r="D28" s="40"/>
      <c r="E28" s="9"/>
      <c r="F28" s="9"/>
      <c r="G28" s="19"/>
      <c r="H28" s="1"/>
      <c r="I28" s="1"/>
    </row>
    <row r="29" spans="1:9" ht="30" customHeight="1" x14ac:dyDescent="0.2">
      <c r="A29" s="7" t="s">
        <v>12</v>
      </c>
      <c r="B29" s="41" t="str">
        <f>IF(OR(B24="",B4=""),"",B24*100/$B$4)</f>
        <v/>
      </c>
      <c r="C29" s="41" t="str">
        <f>IF(OR(C24="",B4=""),"",C24*100/$B$4)</f>
        <v/>
      </c>
      <c r="D29" s="9"/>
      <c r="E29" s="9"/>
      <c r="F29" s="9"/>
      <c r="G29" s="19"/>
      <c r="H29" s="1"/>
      <c r="I29" s="1"/>
    </row>
    <row r="30" spans="1:9" ht="30" customHeight="1" x14ac:dyDescent="0.2">
      <c r="A30" s="7" t="s">
        <v>14</v>
      </c>
      <c r="B30" s="41" t="str">
        <f>IF(OR(B25="",B4=""),"",B25*100/$B$4)</f>
        <v/>
      </c>
      <c r="C30" s="41" t="str">
        <f>IF(OR(C25="",B4=""),"",C25*100/$B$4)</f>
        <v/>
      </c>
      <c r="D30" s="9"/>
      <c r="E30" s="9"/>
      <c r="F30" s="9"/>
      <c r="G30" s="19"/>
      <c r="H30" s="1"/>
      <c r="I30" s="1"/>
    </row>
    <row r="31" spans="1:9" ht="30" customHeight="1" x14ac:dyDescent="0.2">
      <c r="A31" s="7" t="s">
        <v>15</v>
      </c>
      <c r="B31" s="41" t="str">
        <f>IF(OR(B26="",B4=""),"",B26*100/$B$4)</f>
        <v/>
      </c>
      <c r="C31" s="41" t="str">
        <f>IF(OR(C26="",B4=""),"",C26*100/$B$4)</f>
        <v/>
      </c>
      <c r="D31" s="9"/>
      <c r="E31" s="9"/>
      <c r="F31" s="9"/>
      <c r="G31" s="19"/>
      <c r="H31" s="1"/>
      <c r="I31" s="1"/>
    </row>
    <row r="32" spans="1:9" ht="15.95" customHeight="1" thickBot="1" x14ac:dyDescent="0.25">
      <c r="A32" s="42"/>
      <c r="B32" s="9"/>
      <c r="C32" s="9"/>
      <c r="D32" s="9"/>
      <c r="E32" s="9"/>
      <c r="F32" s="9"/>
      <c r="G32" s="19"/>
      <c r="H32" s="1"/>
      <c r="I32" s="1"/>
    </row>
    <row r="33" spans="1:11" ht="41.25" customHeight="1" thickTop="1" x14ac:dyDescent="0.2">
      <c r="A33" s="108" t="s">
        <v>2</v>
      </c>
      <c r="B33" s="109"/>
      <c r="C33" s="109"/>
      <c r="D33" s="109"/>
      <c r="E33" s="109"/>
      <c r="F33" s="110"/>
      <c r="G33" s="19"/>
      <c r="H33" s="1"/>
      <c r="I33" s="1"/>
    </row>
    <row r="34" spans="1:11" ht="21.75" customHeight="1" x14ac:dyDescent="0.2">
      <c r="A34" s="42" t="s">
        <v>12</v>
      </c>
      <c r="B34" s="9" t="str">
        <f>IF(B29="","",CONCATENATE("Bei durchschnittlichem Verzehr von ",TEXT($B$19,"#0,0000")," g/kg KG/d ", $B$11," mit einem Gehalt von ",TEXT($B$9,"#0,0000")," ",$B$10))</f>
        <v/>
      </c>
      <c r="C34" s="9"/>
      <c r="D34" s="9"/>
      <c r="E34" s="9"/>
      <c r="F34" s="19"/>
      <c r="G34" s="19"/>
      <c r="H34" s="1"/>
      <c r="I34" s="1"/>
    </row>
    <row r="35" spans="1:11" ht="15.95" customHeight="1" x14ac:dyDescent="0.2">
      <c r="A35" s="11"/>
      <c r="B35" s="9" t="str">
        <f>IF(B29="","",CONCATENATE($B$3, " ist der ",$B$6,"-Wert von ",$B$4," ", $B$5, " zu ",  TEXT($B$29,"##.0"), "% ausgelastet."))</f>
        <v/>
      </c>
      <c r="C35" s="9"/>
      <c r="D35" s="9"/>
      <c r="E35" s="9"/>
      <c r="F35" s="19"/>
      <c r="G35" s="19"/>
      <c r="H35" s="1"/>
      <c r="I35" s="1"/>
    </row>
    <row r="36" spans="1:11" ht="15.95" customHeight="1" x14ac:dyDescent="0.2">
      <c r="A36" s="11"/>
      <c r="B36" s="9"/>
      <c r="C36" s="9"/>
      <c r="D36" s="9"/>
      <c r="E36" s="9"/>
      <c r="F36" s="19"/>
      <c r="G36" s="19"/>
      <c r="H36" s="113"/>
      <c r="I36" s="113"/>
      <c r="J36" s="113"/>
      <c r="K36" s="113"/>
    </row>
    <row r="37" spans="1:11" ht="15.95" customHeight="1" x14ac:dyDescent="0.2">
      <c r="A37" s="11"/>
      <c r="B37" s="9" t="str">
        <f>IF(C29="","",CONCATENATE("Bei hohem Verzehr von ",TEXT($C$19,"#0,0000")," g/kg KG/d ", $B$11," mit einem Gehalt von ",TEXT($B$9,"#0,0000")," ",$B$10))</f>
        <v/>
      </c>
      <c r="C37" s="9"/>
      <c r="D37" s="9"/>
      <c r="E37" s="9"/>
      <c r="F37" s="19"/>
      <c r="G37" s="19"/>
      <c r="H37" s="113"/>
      <c r="I37" s="113"/>
      <c r="J37" s="113"/>
      <c r="K37" s="113"/>
    </row>
    <row r="38" spans="1:11" ht="15.95" customHeight="1" x14ac:dyDescent="0.2">
      <c r="A38" s="11"/>
      <c r="B38" s="9" t="str">
        <f>IF(C29="","",CONCATENATE($B$3, " ist der ",$B$6,"-Wert von ",$B$4," ", $B$5, " zu ",  TEXT($C$29,"##.0"), "% ausgelastet."))</f>
        <v/>
      </c>
      <c r="C38" s="9"/>
      <c r="D38" s="9"/>
      <c r="E38" s="9"/>
      <c r="F38" s="19"/>
      <c r="G38" s="19"/>
      <c r="H38" s="1"/>
      <c r="I38" s="1"/>
      <c r="J38" s="1"/>
      <c r="K38" s="1"/>
    </row>
    <row r="39" spans="1:11" ht="15.95" customHeight="1" x14ac:dyDescent="0.2">
      <c r="A39" s="43"/>
      <c r="B39" s="44"/>
      <c r="C39" s="44"/>
      <c r="D39" s="44"/>
      <c r="E39" s="44"/>
      <c r="F39" s="45"/>
      <c r="G39" s="19"/>
      <c r="H39" s="82"/>
      <c r="I39" s="82"/>
      <c r="J39" s="83"/>
      <c r="K39" s="83"/>
    </row>
    <row r="40" spans="1:11" ht="15.95" customHeight="1" x14ac:dyDescent="0.2">
      <c r="A40" s="42" t="s">
        <v>14</v>
      </c>
      <c r="B40" s="9" t="str">
        <f>IF(B30="","",CONCATENATE("Bei durchschnittlichem Verzehr von ",TEXT($B$20,"#0,0000")," g/kg KG/d ", $B$11," mit einem Gehalt von ",TEXT($B$9,"#0,0000")," ",$B$10))</f>
        <v/>
      </c>
      <c r="C40" s="9"/>
      <c r="D40" s="9"/>
      <c r="E40" s="9"/>
      <c r="F40" s="19"/>
      <c r="G40" s="19"/>
      <c r="H40" s="82"/>
      <c r="I40" s="82"/>
      <c r="J40" s="83"/>
      <c r="K40" s="83"/>
    </row>
    <row r="41" spans="1:11" ht="15.95" customHeight="1" x14ac:dyDescent="0.2">
      <c r="A41" s="11"/>
      <c r="B41" s="9" t="str">
        <f>IF(B30="","",CONCATENATE($B$3, " ist der ",$B$6,"-Wert von ",$B$4," ", $B$5, " zu ",  TEXT($B$30,"##.0"), "% ausgelastet."))</f>
        <v/>
      </c>
      <c r="C41" s="9"/>
      <c r="D41" s="9"/>
      <c r="E41" s="9"/>
      <c r="F41" s="19"/>
      <c r="G41" s="19"/>
      <c r="H41" s="82"/>
      <c r="I41" s="82"/>
      <c r="J41" s="83"/>
      <c r="K41" s="83"/>
    </row>
    <row r="42" spans="1:11" ht="15.95" customHeight="1" x14ac:dyDescent="0.2">
      <c r="A42" s="11"/>
      <c r="B42" s="9"/>
      <c r="C42" s="9"/>
      <c r="D42" s="9"/>
      <c r="E42" s="9"/>
      <c r="F42" s="19"/>
      <c r="G42" s="19"/>
      <c r="H42" s="106"/>
      <c r="I42" s="107"/>
      <c r="J42" s="107"/>
      <c r="K42" s="107"/>
    </row>
    <row r="43" spans="1:11" ht="15.95" customHeight="1" x14ac:dyDescent="0.2">
      <c r="A43" s="11"/>
      <c r="B43" s="9" t="str">
        <f>IF(C30="","",CONCATENATE("Bei hohem Verzehr von ",TEXT($C$20,"#0,0000")," g/kg KG/d ", $B$11," mit einem Gehalt von ",TEXT($B$9,"#0,0000")," ",$B$10))</f>
        <v/>
      </c>
      <c r="C43" s="9"/>
      <c r="D43" s="9"/>
      <c r="E43" s="9"/>
      <c r="F43" s="19"/>
      <c r="G43" s="19"/>
      <c r="H43" s="107"/>
      <c r="I43" s="107"/>
      <c r="J43" s="107"/>
      <c r="K43" s="107"/>
    </row>
    <row r="44" spans="1:11" ht="15.95" customHeight="1" x14ac:dyDescent="0.2">
      <c r="A44" s="11"/>
      <c r="B44" s="9" t="str">
        <f>IF(C30="","",CONCATENATE($B$3," ist der ",$B$6,"-Wert von ",$B$4," ", $B$5, " zu ",  TEXT($C$30,"##.0"), "% ausgelastet."))</f>
        <v/>
      </c>
      <c r="C44" s="9"/>
      <c r="D44" s="9"/>
      <c r="E44" s="9"/>
      <c r="F44" s="19"/>
      <c r="G44" s="19"/>
      <c r="H44" s="1"/>
      <c r="I44" s="1"/>
    </row>
    <row r="45" spans="1:11" ht="15.95" customHeight="1" x14ac:dyDescent="0.2">
      <c r="A45" s="43"/>
      <c r="B45" s="44"/>
      <c r="C45" s="44"/>
      <c r="D45" s="44"/>
      <c r="E45" s="44"/>
      <c r="F45" s="45"/>
      <c r="G45" s="19"/>
      <c r="H45" s="1"/>
      <c r="I45" s="1"/>
    </row>
    <row r="46" spans="1:11" ht="15.95" customHeight="1" x14ac:dyDescent="0.2">
      <c r="A46" s="42" t="s">
        <v>15</v>
      </c>
      <c r="B46" s="9" t="str">
        <f>IF(B31="","",CONCATENATE("Bei durchschnittlichem Verzehr von ",TEXT($B$21,"#0,0000")," g/kg KG/d ", $B$11," mit einem Gehalt von ",TEXT($B$9,"#0,000")," ",$B$10))</f>
        <v/>
      </c>
      <c r="C46" s="9"/>
      <c r="D46" s="9"/>
      <c r="E46" s="9"/>
      <c r="F46" s="19"/>
      <c r="G46" s="19"/>
      <c r="H46" s="1"/>
      <c r="I46" s="1"/>
    </row>
    <row r="47" spans="1:11" ht="15.95" customHeight="1" x14ac:dyDescent="0.2">
      <c r="A47" s="11"/>
      <c r="B47" s="9" t="str">
        <f>IF(B31="","",CONCATENATE($B$3, " ist der ",$B$6,"-Wert von ",$B$4," ", $B$5, " zu ",  TEXT($B$31,"##.0"), "% ausgelastet."))</f>
        <v/>
      </c>
      <c r="C47" s="9"/>
      <c r="D47" s="9"/>
      <c r="E47" s="9"/>
      <c r="F47" s="19"/>
      <c r="G47" s="19"/>
      <c r="H47" s="1"/>
      <c r="I47" s="1"/>
    </row>
    <row r="48" spans="1:11" ht="15.95" customHeight="1" x14ac:dyDescent="0.2">
      <c r="A48" s="11"/>
      <c r="B48" s="9"/>
      <c r="C48" s="9"/>
      <c r="D48" s="9"/>
      <c r="E48" s="9"/>
      <c r="F48" s="19"/>
      <c r="G48" s="19"/>
      <c r="H48" s="106"/>
      <c r="I48" s="107"/>
      <c r="J48" s="107"/>
      <c r="K48" s="107"/>
    </row>
    <row r="49" spans="1:11" ht="15.95" customHeight="1" x14ac:dyDescent="0.2">
      <c r="A49" s="11"/>
      <c r="B49" s="9" t="str">
        <f>IF(C31="","",CONCATENATE("Bei hohem Verzehr von ",TEXT($C$21,"#0,0000")," g/kg KG/d ", $B$11," mit einem Gehalt von ",TEXT($B$9,"#0,0000")," ",$B$10))</f>
        <v/>
      </c>
      <c r="C49" s="9"/>
      <c r="D49" s="9"/>
      <c r="E49" s="9"/>
      <c r="F49" s="19"/>
      <c r="G49" s="19"/>
      <c r="H49" s="107"/>
      <c r="I49" s="107"/>
      <c r="J49" s="107"/>
      <c r="K49" s="107"/>
    </row>
    <row r="50" spans="1:11" ht="15.95" customHeight="1" thickBot="1" x14ac:dyDescent="0.25">
      <c r="A50" s="46"/>
      <c r="B50" s="47" t="str">
        <f>IF(C31="","",CONCATENATE($B$3," ist der ",$B$6,"-Wert von ",$B$4," ", $B$5, " zu ",  TEXT($C$31,"##.0"), "% ausgelastet."))</f>
        <v/>
      </c>
      <c r="C50" s="47"/>
      <c r="D50" s="47"/>
      <c r="E50" s="47"/>
      <c r="F50" s="48"/>
      <c r="G50" s="19"/>
      <c r="H50" s="1"/>
      <c r="I50" s="1"/>
    </row>
    <row r="51" spans="1:11" ht="15.95" customHeight="1" thickTop="1" thickBot="1" x14ac:dyDescent="0.25">
      <c r="A51" s="46"/>
      <c r="B51" s="47"/>
      <c r="C51" s="47"/>
      <c r="D51" s="47"/>
      <c r="E51" s="47"/>
      <c r="F51" s="47"/>
      <c r="G51" s="48"/>
      <c r="H51" s="1"/>
      <c r="I51" s="1"/>
    </row>
    <row r="52" spans="1:11" ht="13.5" thickTop="1" x14ac:dyDescent="0.2"/>
  </sheetData>
  <sheetProtection algorithmName="SHA-512" hashValue="+KGqKiQjhafM9++CN3Ux5jlgTL8BA6gMRGweC2OjVkzHJjnIC+veKNjrCb0SyAC1wF5vFQ6wZX1MkXdeL7rKpQ==" saltValue="DpIEJEdHKH72FaXurnBU5A==" spinCount="100000" sheet="1" objects="1" scenarios="1" formatColumns="0" sort="0" autoFilter="0" pivotTables="0"/>
  <mergeCells count="11">
    <mergeCell ref="D1:F1"/>
    <mergeCell ref="D5:E5"/>
    <mergeCell ref="H48:K49"/>
    <mergeCell ref="D9:F9"/>
    <mergeCell ref="H42:K43"/>
    <mergeCell ref="A33:F33"/>
    <mergeCell ref="D19:F19"/>
    <mergeCell ref="D20:F20"/>
    <mergeCell ref="D21:F21"/>
    <mergeCell ref="H36:K37"/>
    <mergeCell ref="D11:F11"/>
  </mergeCells>
  <phoneticPr fontId="2" type="noConversion"/>
  <conditionalFormatting sqref="D13:F16">
    <cfRule type="cellIs" dxfId="21" priority="1" operator="lessThan">
      <formula>10</formula>
    </cfRule>
  </conditionalFormatting>
  <pageMargins left="0.78740157499999996" right="0.78740157499999996" top="0.984251969" bottom="0.984251969" header="0.4921259845" footer="0.4921259845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13"/>
  <sheetViews>
    <sheetView topLeftCell="E1" workbookViewId="0">
      <selection activeCell="CC24" sqref="CC24"/>
    </sheetView>
  </sheetViews>
  <sheetFormatPr baseColWidth="10" defaultRowHeight="12.75" x14ac:dyDescent="0.2"/>
  <cols>
    <col min="1" max="1" width="62.85546875" bestFit="1" customWidth="1"/>
    <col min="2" max="2" width="32.7109375" bestFit="1" customWidth="1"/>
    <col min="3" max="3" width="60.28515625" customWidth="1"/>
    <col min="4" max="4" width="55" customWidth="1"/>
    <col min="5" max="5" width="35" customWidth="1"/>
    <col min="6" max="6" width="25" customWidth="1"/>
    <col min="7" max="7" width="37.7109375" customWidth="1"/>
    <col min="8" max="8" width="51.140625" customWidth="1"/>
    <col min="9" max="9" width="31.85546875" customWidth="1"/>
    <col min="10" max="10" width="30.28515625" customWidth="1"/>
    <col min="11" max="11" width="62.140625" customWidth="1"/>
    <col min="12" max="12" width="63.5703125" customWidth="1"/>
    <col min="13" max="13" width="60.140625" customWidth="1"/>
    <col min="14" max="14" width="34.28515625" customWidth="1"/>
    <col min="15" max="15" width="51.7109375" customWidth="1"/>
    <col min="16" max="16" width="42.5703125" customWidth="1"/>
    <col min="17" max="17" width="64.7109375" customWidth="1"/>
    <col min="18" max="18" width="31.28515625" customWidth="1"/>
    <col min="19" max="19" width="35" customWidth="1"/>
    <col min="20" max="20" width="45.140625" customWidth="1"/>
    <col min="21" max="21" width="61.42578125" customWidth="1"/>
    <col min="22" max="22" width="23.7109375" customWidth="1"/>
    <col min="23" max="23" width="26.28515625" customWidth="1"/>
    <col min="24" max="24" width="34.140625" customWidth="1"/>
    <col min="25" max="25" width="28.85546875" customWidth="1"/>
    <col min="26" max="27" width="23.7109375" customWidth="1"/>
    <col min="28" max="28" width="31" customWidth="1"/>
    <col min="29" max="29" width="23.7109375" customWidth="1"/>
    <col min="30" max="30" width="67.28515625" customWidth="1"/>
    <col min="31" max="31" width="27.5703125" customWidth="1"/>
    <col min="32" max="32" width="45.140625" customWidth="1"/>
    <col min="33" max="33" width="54.28515625" customWidth="1"/>
    <col min="34" max="34" width="37.7109375" customWidth="1"/>
    <col min="35" max="36" width="23.7109375" customWidth="1"/>
    <col min="37" max="37" width="29.7109375" customWidth="1"/>
    <col min="38" max="38" width="28.42578125" customWidth="1"/>
    <col min="39" max="39" width="62.42578125" customWidth="1"/>
    <col min="40" max="40" width="55.28515625" customWidth="1"/>
    <col min="41" max="41" width="45.42578125" customWidth="1"/>
    <col min="42" max="44" width="23.7109375" customWidth="1"/>
    <col min="45" max="45" width="42.140625" customWidth="1"/>
    <col min="46" max="46" width="28.7109375" customWidth="1"/>
    <col min="47" max="47" width="23.7109375" customWidth="1"/>
    <col min="48" max="48" width="27.140625" customWidth="1"/>
    <col min="49" max="49" width="23.7109375" customWidth="1"/>
    <col min="50" max="50" width="43.140625" customWidth="1"/>
    <col min="51" max="51" width="25.85546875" customWidth="1"/>
    <col min="52" max="52" width="43.140625" customWidth="1"/>
    <col min="53" max="53" width="26.28515625" customWidth="1"/>
    <col min="54" max="54" width="23.7109375" customWidth="1"/>
    <col min="55" max="55" width="29.5703125" customWidth="1"/>
    <col min="56" max="56" width="37.5703125" customWidth="1"/>
    <col min="57" max="57" width="34.140625" customWidth="1"/>
    <col min="58" max="58" width="23.7109375" customWidth="1"/>
    <col min="59" max="59" width="27.5703125" customWidth="1"/>
    <col min="60" max="60" width="47" customWidth="1"/>
    <col min="61" max="61" width="48.28515625" customWidth="1"/>
    <col min="62" max="62" width="34.7109375" customWidth="1"/>
    <col min="63" max="63" width="58.140625" customWidth="1"/>
    <col min="64" max="64" width="23.7109375" customWidth="1"/>
    <col min="65" max="65" width="41.5703125" customWidth="1"/>
    <col min="66" max="66" width="28" customWidth="1"/>
    <col min="67" max="68" width="23.7109375" customWidth="1"/>
    <col min="69" max="69" width="46.5703125" customWidth="1"/>
    <col min="70" max="70" width="30.28515625" customWidth="1"/>
    <col min="71" max="71" width="23.7109375" customWidth="1"/>
    <col min="72" max="72" width="34.42578125" customWidth="1"/>
    <col min="73" max="73" width="27.85546875" customWidth="1"/>
    <col min="74" max="74" width="35.7109375" customWidth="1"/>
    <col min="75" max="75" width="72.5703125" customWidth="1"/>
    <col min="76" max="76" width="17.28515625" customWidth="1"/>
    <col min="77" max="77" width="22.28515625" customWidth="1"/>
    <col min="78" max="78" width="35.85546875" customWidth="1"/>
    <col min="79" max="79" width="31" customWidth="1"/>
    <col min="80" max="80" width="27.28515625" customWidth="1"/>
    <col min="81" max="81" width="29.42578125" customWidth="1"/>
  </cols>
  <sheetData>
    <row r="1" spans="1:21" s="5" customFormat="1" x14ac:dyDescent="0.2">
      <c r="A1" s="5" t="s">
        <v>134</v>
      </c>
      <c r="B1" s="5" t="s">
        <v>2683</v>
      </c>
      <c r="C1" s="5" t="s">
        <v>2693</v>
      </c>
      <c r="D1" s="5" t="s">
        <v>2691</v>
      </c>
      <c r="E1" s="5" t="s">
        <v>2684</v>
      </c>
      <c r="F1" s="5" t="s">
        <v>2681</v>
      </c>
      <c r="G1" s="5" t="s">
        <v>2686</v>
      </c>
      <c r="H1" s="5" t="s">
        <v>2680</v>
      </c>
      <c r="I1" s="5" t="s">
        <v>2687</v>
      </c>
      <c r="J1" s="5" t="s">
        <v>2679</v>
      </c>
      <c r="K1" s="5" t="s">
        <v>2692</v>
      </c>
      <c r="L1" s="5" t="s">
        <v>2676</v>
      </c>
      <c r="M1" s="5" t="s">
        <v>2682</v>
      </c>
      <c r="N1" s="5" t="s">
        <v>2694</v>
      </c>
      <c r="O1" s="5" t="s">
        <v>2675</v>
      </c>
      <c r="P1" s="5" t="s">
        <v>2677</v>
      </c>
      <c r="Q1" s="5" t="s">
        <v>2689</v>
      </c>
      <c r="R1" s="5" t="s">
        <v>2678</v>
      </c>
      <c r="S1" s="5" t="s">
        <v>2690</v>
      </c>
      <c r="T1" s="5" t="s">
        <v>2685</v>
      </c>
      <c r="U1" s="5" t="s">
        <v>2688</v>
      </c>
    </row>
    <row r="2" spans="1:21" x14ac:dyDescent="0.2">
      <c r="A2" t="s">
        <v>2675</v>
      </c>
      <c r="B2" t="s">
        <v>2695</v>
      </c>
      <c r="C2" t="s">
        <v>2700</v>
      </c>
      <c r="D2" t="s">
        <v>2712</v>
      </c>
      <c r="E2" t="s">
        <v>2715</v>
      </c>
      <c r="F2" t="s">
        <v>2719</v>
      </c>
      <c r="G2" t="s">
        <v>2721</v>
      </c>
      <c r="H2" t="s">
        <v>2732</v>
      </c>
      <c r="I2" t="s">
        <v>2736</v>
      </c>
      <c r="J2" t="s">
        <v>2741</v>
      </c>
      <c r="K2" t="s">
        <v>2743</v>
      </c>
      <c r="L2" t="s">
        <v>2746</v>
      </c>
      <c r="M2" t="s">
        <v>2748</v>
      </c>
      <c r="N2" t="s">
        <v>2752</v>
      </c>
      <c r="O2" t="s">
        <v>2754</v>
      </c>
      <c r="P2" t="s">
        <v>2758</v>
      </c>
      <c r="Q2" t="s">
        <v>2760</v>
      </c>
      <c r="R2" t="s">
        <v>2763</v>
      </c>
      <c r="S2" t="s">
        <v>2767</v>
      </c>
      <c r="T2" t="s">
        <v>2771</v>
      </c>
      <c r="U2" t="s">
        <v>2775</v>
      </c>
    </row>
    <row r="3" spans="1:21" x14ac:dyDescent="0.2">
      <c r="A3" t="s">
        <v>2676</v>
      </c>
      <c r="B3" t="s">
        <v>2696</v>
      </c>
      <c r="C3" t="s">
        <v>2701</v>
      </c>
      <c r="D3" t="s">
        <v>2713</v>
      </c>
      <c r="E3" t="s">
        <v>2716</v>
      </c>
      <c r="F3" t="s">
        <v>2720</v>
      </c>
      <c r="G3" t="s">
        <v>2722</v>
      </c>
      <c r="H3" t="s">
        <v>2733</v>
      </c>
      <c r="I3" t="s">
        <v>2737</v>
      </c>
      <c r="J3" t="s">
        <v>2742</v>
      </c>
      <c r="K3" t="s">
        <v>2744</v>
      </c>
      <c r="L3" t="s">
        <v>2747</v>
      </c>
      <c r="M3" t="s">
        <v>2749</v>
      </c>
      <c r="N3" t="s">
        <v>2753</v>
      </c>
      <c r="O3" t="s">
        <v>2755</v>
      </c>
      <c r="P3" t="s">
        <v>2759</v>
      </c>
      <c r="Q3" t="s">
        <v>2761</v>
      </c>
      <c r="R3" t="s">
        <v>2764</v>
      </c>
      <c r="S3" t="s">
        <v>2768</v>
      </c>
      <c r="T3" t="s">
        <v>2772</v>
      </c>
    </row>
    <row r="4" spans="1:21" x14ac:dyDescent="0.2">
      <c r="A4" t="s">
        <v>2677</v>
      </c>
      <c r="B4" t="s">
        <v>2697</v>
      </c>
      <c r="C4" t="s">
        <v>2702</v>
      </c>
      <c r="D4" t="s">
        <v>2714</v>
      </c>
      <c r="E4" t="s">
        <v>2717</v>
      </c>
      <c r="G4" t="s">
        <v>2723</v>
      </c>
      <c r="H4" t="s">
        <v>2734</v>
      </c>
      <c r="I4" t="s">
        <v>2738</v>
      </c>
      <c r="K4" t="s">
        <v>2745</v>
      </c>
      <c r="M4" t="s">
        <v>2750</v>
      </c>
      <c r="O4" t="s">
        <v>2756</v>
      </c>
      <c r="Q4" t="s">
        <v>2762</v>
      </c>
      <c r="R4" t="s">
        <v>2765</v>
      </c>
      <c r="S4" t="s">
        <v>2769</v>
      </c>
      <c r="T4" t="s">
        <v>2773</v>
      </c>
    </row>
    <row r="5" spans="1:21" x14ac:dyDescent="0.2">
      <c r="A5" t="s">
        <v>2678</v>
      </c>
      <c r="B5" t="s">
        <v>2698</v>
      </c>
      <c r="C5" t="s">
        <v>2703</v>
      </c>
      <c r="E5" t="s">
        <v>2718</v>
      </c>
      <c r="G5" t="s">
        <v>2724</v>
      </c>
      <c r="H5" t="s">
        <v>2735</v>
      </c>
      <c r="I5" t="s">
        <v>2739</v>
      </c>
      <c r="M5" t="s">
        <v>2751</v>
      </c>
      <c r="O5" t="s">
        <v>2757</v>
      </c>
      <c r="R5" t="s">
        <v>2766</v>
      </c>
      <c r="S5" t="s">
        <v>2770</v>
      </c>
      <c r="T5" t="s">
        <v>2774</v>
      </c>
    </row>
    <row r="6" spans="1:21" x14ac:dyDescent="0.2">
      <c r="A6" t="s">
        <v>2679</v>
      </c>
      <c r="B6" t="s">
        <v>2699</v>
      </c>
      <c r="C6" t="s">
        <v>2704</v>
      </c>
      <c r="G6" t="s">
        <v>2725</v>
      </c>
      <c r="I6" t="s">
        <v>2740</v>
      </c>
    </row>
    <row r="7" spans="1:21" x14ac:dyDescent="0.2">
      <c r="A7" t="s">
        <v>2680</v>
      </c>
      <c r="C7" t="s">
        <v>2705</v>
      </c>
      <c r="G7" t="s">
        <v>2726</v>
      </c>
    </row>
    <row r="8" spans="1:21" x14ac:dyDescent="0.2">
      <c r="A8" t="s">
        <v>2681</v>
      </c>
      <c r="C8" t="s">
        <v>2706</v>
      </c>
      <c r="G8" t="s">
        <v>2727</v>
      </c>
    </row>
    <row r="9" spans="1:21" x14ac:dyDescent="0.2">
      <c r="A9" t="s">
        <v>2682</v>
      </c>
      <c r="C9" t="s">
        <v>2707</v>
      </c>
      <c r="G9" t="s">
        <v>2728</v>
      </c>
    </row>
    <row r="10" spans="1:21" x14ac:dyDescent="0.2">
      <c r="A10" t="s">
        <v>2683</v>
      </c>
      <c r="C10" t="s">
        <v>2708</v>
      </c>
      <c r="G10" t="s">
        <v>2729</v>
      </c>
    </row>
    <row r="11" spans="1:21" x14ac:dyDescent="0.2">
      <c r="A11" t="s">
        <v>2684</v>
      </c>
      <c r="C11" t="s">
        <v>2709</v>
      </c>
      <c r="G11" t="s">
        <v>2730</v>
      </c>
    </row>
    <row r="12" spans="1:21" x14ac:dyDescent="0.2">
      <c r="A12" t="s">
        <v>2685</v>
      </c>
      <c r="C12" t="s">
        <v>2710</v>
      </c>
      <c r="G12" t="s">
        <v>2731</v>
      </c>
    </row>
    <row r="13" spans="1:21" x14ac:dyDescent="0.2">
      <c r="A13" t="s">
        <v>2686</v>
      </c>
      <c r="C13" t="s">
        <v>2711</v>
      </c>
    </row>
    <row r="14" spans="1:21" x14ac:dyDescent="0.2">
      <c r="A14" t="s">
        <v>2687</v>
      </c>
    </row>
    <row r="15" spans="1:21" x14ac:dyDescent="0.2">
      <c r="A15" t="s">
        <v>2688</v>
      </c>
    </row>
    <row r="16" spans="1:21" x14ac:dyDescent="0.2">
      <c r="A16" t="s">
        <v>2689</v>
      </c>
    </row>
    <row r="17" spans="1:81" x14ac:dyDescent="0.2">
      <c r="A17" t="s">
        <v>2690</v>
      </c>
    </row>
    <row r="18" spans="1:81" x14ac:dyDescent="0.2">
      <c r="A18" t="s">
        <v>2691</v>
      </c>
    </row>
    <row r="19" spans="1:81" x14ac:dyDescent="0.2">
      <c r="A19" t="s">
        <v>2692</v>
      </c>
    </row>
    <row r="20" spans="1:81" x14ac:dyDescent="0.2">
      <c r="A20" t="s">
        <v>2693</v>
      </c>
    </row>
    <row r="21" spans="1:81" x14ac:dyDescent="0.2">
      <c r="A21" t="s">
        <v>2694</v>
      </c>
    </row>
    <row r="24" spans="1:81" x14ac:dyDescent="0.2">
      <c r="A24" t="s">
        <v>2700</v>
      </c>
      <c r="B24" s="6" t="s">
        <v>88</v>
      </c>
      <c r="C24" s="6" t="s">
        <v>2721</v>
      </c>
      <c r="D24" s="6" t="s">
        <v>2722</v>
      </c>
      <c r="E24" t="s">
        <v>2723</v>
      </c>
      <c r="F24" t="s">
        <v>2724</v>
      </c>
      <c r="G24" s="6" t="s">
        <v>2725</v>
      </c>
      <c r="H24" t="s">
        <v>2775</v>
      </c>
      <c r="I24" t="s">
        <v>2754</v>
      </c>
      <c r="J24" t="s">
        <v>2695</v>
      </c>
      <c r="K24" t="s">
        <v>2696</v>
      </c>
      <c r="L24" t="s">
        <v>2701</v>
      </c>
      <c r="M24" t="s">
        <v>2697</v>
      </c>
      <c r="N24" t="s">
        <v>2736</v>
      </c>
      <c r="O24" t="s">
        <v>2748</v>
      </c>
      <c r="P24" t="s">
        <v>2767</v>
      </c>
      <c r="Q24" t="s">
        <v>2743</v>
      </c>
      <c r="R24" t="s">
        <v>2732</v>
      </c>
      <c r="S24" t="s">
        <v>2737</v>
      </c>
      <c r="T24" t="s">
        <v>2768</v>
      </c>
      <c r="U24" t="s">
        <v>2763</v>
      </c>
      <c r="V24" t="s">
        <v>2752</v>
      </c>
      <c r="W24" t="s">
        <v>2749</v>
      </c>
      <c r="X24" t="s">
        <v>2747</v>
      </c>
      <c r="Y24" t="s">
        <v>2738</v>
      </c>
      <c r="Z24" t="s">
        <v>2698</v>
      </c>
      <c r="AA24" t="s">
        <v>2733</v>
      </c>
      <c r="AB24" t="s">
        <v>2734</v>
      </c>
      <c r="AC24" t="s">
        <v>2702</v>
      </c>
      <c r="AD24" s="6" t="s">
        <v>2771</v>
      </c>
      <c r="AE24" t="s">
        <v>2760</v>
      </c>
      <c r="AF24" t="s">
        <v>2761</v>
      </c>
      <c r="AG24" t="s">
        <v>2764</v>
      </c>
      <c r="AH24" t="s">
        <v>2750</v>
      </c>
      <c r="AI24" t="s">
        <v>2719</v>
      </c>
      <c r="AJ24" t="s">
        <v>2703</v>
      </c>
      <c r="AK24" t="s">
        <v>2704</v>
      </c>
      <c r="AL24" t="s">
        <v>2705</v>
      </c>
      <c r="AM24" t="s">
        <v>2758</v>
      </c>
      <c r="AN24" t="s">
        <v>2759</v>
      </c>
      <c r="AO24" s="6" t="s">
        <v>2772</v>
      </c>
      <c r="AP24" t="s">
        <v>2706</v>
      </c>
      <c r="AQ24" t="s">
        <v>2715</v>
      </c>
      <c r="AR24" t="s">
        <v>2707</v>
      </c>
      <c r="AS24" t="s">
        <v>2751</v>
      </c>
      <c r="AT24" t="s">
        <v>2726</v>
      </c>
      <c r="AU24" t="s">
        <v>2727</v>
      </c>
      <c r="AV24" t="s">
        <v>2762</v>
      </c>
      <c r="AW24" t="s">
        <v>2728</v>
      </c>
      <c r="AX24" s="6" t="s">
        <v>2739</v>
      </c>
      <c r="AY24" t="s">
        <v>2740</v>
      </c>
      <c r="AZ24" t="s">
        <v>2773</v>
      </c>
      <c r="BA24" t="s">
        <v>2755</v>
      </c>
      <c r="BB24" t="s">
        <v>2735</v>
      </c>
      <c r="BC24" t="s">
        <v>2716</v>
      </c>
      <c r="BD24" t="s">
        <v>2699</v>
      </c>
      <c r="BE24" t="s">
        <v>2729</v>
      </c>
      <c r="BF24" t="s">
        <v>2741</v>
      </c>
      <c r="BG24" t="s">
        <v>2720</v>
      </c>
      <c r="BH24" t="s">
        <v>2717</v>
      </c>
      <c r="BI24" t="s">
        <v>2708</v>
      </c>
      <c r="BJ24" t="s">
        <v>2730</v>
      </c>
      <c r="BK24" t="s">
        <v>2709</v>
      </c>
      <c r="BL24" t="s">
        <v>2731</v>
      </c>
      <c r="BM24" t="s">
        <v>2769</v>
      </c>
      <c r="BN24" t="s">
        <v>2770</v>
      </c>
      <c r="BO24" s="6" t="s">
        <v>2765</v>
      </c>
      <c r="BP24" t="s">
        <v>2718</v>
      </c>
      <c r="BQ24" t="s">
        <v>2766</v>
      </c>
      <c r="BR24" t="s">
        <v>2710</v>
      </c>
      <c r="BS24" t="s">
        <v>2774</v>
      </c>
      <c r="BT24" t="s">
        <v>2712</v>
      </c>
      <c r="BU24" t="s">
        <v>2713</v>
      </c>
      <c r="BV24" t="s">
        <v>2711</v>
      </c>
      <c r="BW24" t="s">
        <v>2744</v>
      </c>
      <c r="BX24" t="s">
        <v>2714</v>
      </c>
      <c r="BY24" t="s">
        <v>2742</v>
      </c>
      <c r="BZ24" t="s">
        <v>2756</v>
      </c>
      <c r="CA24" t="s">
        <v>2745</v>
      </c>
      <c r="CB24" t="s">
        <v>2753</v>
      </c>
      <c r="CC24" t="s">
        <v>2757</v>
      </c>
    </row>
    <row r="25" spans="1:81" x14ac:dyDescent="0.2">
      <c r="A25" t="s">
        <v>2776</v>
      </c>
      <c r="B25" t="s">
        <v>2779</v>
      </c>
      <c r="D25" s="6" t="s">
        <v>2800</v>
      </c>
      <c r="E25" t="s">
        <v>2802</v>
      </c>
      <c r="F25" t="s">
        <v>2807</v>
      </c>
      <c r="G25" t="s">
        <v>2809</v>
      </c>
      <c r="I25" t="s">
        <v>2810</v>
      </c>
      <c r="J25" t="s">
        <v>2811</v>
      </c>
      <c r="K25" t="s">
        <v>2812</v>
      </c>
      <c r="L25" t="s">
        <v>2813</v>
      </c>
      <c r="M25" t="s">
        <v>2814</v>
      </c>
      <c r="N25" t="s">
        <v>2815</v>
      </c>
      <c r="O25" t="s">
        <v>2816</v>
      </c>
      <c r="P25" t="s">
        <v>2817</v>
      </c>
      <c r="Q25" t="s">
        <v>2818</v>
      </c>
      <c r="R25" t="s">
        <v>2819</v>
      </c>
      <c r="S25" t="s">
        <v>2820</v>
      </c>
      <c r="T25" t="s">
        <v>2821</v>
      </c>
      <c r="U25" t="s">
        <v>2822</v>
      </c>
      <c r="V25" t="s">
        <v>2823</v>
      </c>
      <c r="W25" t="s">
        <v>2824</v>
      </c>
      <c r="X25" t="s">
        <v>2825</v>
      </c>
      <c r="Y25" t="s">
        <v>2826</v>
      </c>
      <c r="Z25" t="s">
        <v>2827</v>
      </c>
      <c r="AA25" t="s">
        <v>2828</v>
      </c>
      <c r="AB25" t="s">
        <v>2829</v>
      </c>
      <c r="AC25" t="s">
        <v>2830</v>
      </c>
      <c r="AD25" t="s">
        <v>2831</v>
      </c>
      <c r="AE25" t="s">
        <v>2832</v>
      </c>
      <c r="AF25" t="s">
        <v>2833</v>
      </c>
      <c r="AG25" t="s">
        <v>2834</v>
      </c>
      <c r="AH25" t="s">
        <v>2835</v>
      </c>
      <c r="AI25" t="s">
        <v>2836</v>
      </c>
      <c r="AJ25" t="s">
        <v>2837</v>
      </c>
      <c r="AK25" t="s">
        <v>2838</v>
      </c>
      <c r="AL25" t="s">
        <v>2839</v>
      </c>
      <c r="AM25" t="s">
        <v>2840</v>
      </c>
      <c r="AN25" t="s">
        <v>2841</v>
      </c>
      <c r="AO25" t="s">
        <v>2842</v>
      </c>
      <c r="AP25" t="s">
        <v>2843</v>
      </c>
      <c r="AQ25" t="s">
        <v>2844</v>
      </c>
      <c r="AR25" t="s">
        <v>2845</v>
      </c>
      <c r="AS25" t="s">
        <v>3554</v>
      </c>
      <c r="AT25" t="s">
        <v>3555</v>
      </c>
      <c r="AV25" t="s">
        <v>3556</v>
      </c>
      <c r="AW25" t="s">
        <v>3557</v>
      </c>
      <c r="AX25" t="s">
        <v>3558</v>
      </c>
      <c r="AY25" t="s">
        <v>3559</v>
      </c>
      <c r="AZ25" t="s">
        <v>3560</v>
      </c>
      <c r="BA25" t="s">
        <v>3561</v>
      </c>
      <c r="BB25" t="s">
        <v>3562</v>
      </c>
      <c r="BC25" t="s">
        <v>3563</v>
      </c>
      <c r="BD25" t="s">
        <v>3564</v>
      </c>
      <c r="BE25" t="s">
        <v>3565</v>
      </c>
      <c r="BF25" t="s">
        <v>3566</v>
      </c>
      <c r="BG25" t="s">
        <v>3567</v>
      </c>
      <c r="BH25" t="s">
        <v>3568</v>
      </c>
      <c r="BI25" t="s">
        <v>3569</v>
      </c>
      <c r="BJ25" t="s">
        <v>3570</v>
      </c>
      <c r="BK25" t="s">
        <v>3571</v>
      </c>
      <c r="BL25" t="s">
        <v>3572</v>
      </c>
      <c r="BM25" t="s">
        <v>3573</v>
      </c>
      <c r="BN25" t="s">
        <v>3574</v>
      </c>
      <c r="BO25" t="s">
        <v>3575</v>
      </c>
      <c r="BP25" t="s">
        <v>3576</v>
      </c>
      <c r="BR25" t="s">
        <v>3577</v>
      </c>
      <c r="BS25" t="s">
        <v>3578</v>
      </c>
      <c r="BT25" t="s">
        <v>3579</v>
      </c>
      <c r="BU25" t="s">
        <v>3580</v>
      </c>
      <c r="BV25" t="s">
        <v>3581</v>
      </c>
      <c r="BW25" t="s">
        <v>3582</v>
      </c>
      <c r="BX25" t="s">
        <v>3583</v>
      </c>
      <c r="BY25" t="s">
        <v>3584</v>
      </c>
      <c r="BZ25" t="s">
        <v>3585</v>
      </c>
      <c r="CA25" t="s">
        <v>3586</v>
      </c>
      <c r="CB25" t="s">
        <v>3587</v>
      </c>
      <c r="CC25" t="s">
        <v>3588</v>
      </c>
    </row>
    <row r="26" spans="1:81" x14ac:dyDescent="0.2">
      <c r="B26" t="s">
        <v>2782</v>
      </c>
      <c r="D26" t="s">
        <v>2801</v>
      </c>
      <c r="E26" t="s">
        <v>2803</v>
      </c>
      <c r="F26" t="s">
        <v>2808</v>
      </c>
      <c r="G26" t="s">
        <v>2846</v>
      </c>
      <c r="I26" t="s">
        <v>2847</v>
      </c>
      <c r="J26" t="s">
        <v>2848</v>
      </c>
      <c r="K26" t="s">
        <v>2849</v>
      </c>
      <c r="L26" t="s">
        <v>2850</v>
      </c>
      <c r="M26" t="s">
        <v>2851</v>
      </c>
      <c r="N26" t="s">
        <v>2852</v>
      </c>
      <c r="O26" t="s">
        <v>2853</v>
      </c>
      <c r="P26" t="s">
        <v>2854</v>
      </c>
      <c r="Q26" t="s">
        <v>2855</v>
      </c>
      <c r="R26" t="s">
        <v>2856</v>
      </c>
      <c r="S26" t="s">
        <v>2857</v>
      </c>
      <c r="T26" t="s">
        <v>2858</v>
      </c>
      <c r="U26" t="s">
        <v>2859</v>
      </c>
      <c r="V26" t="s">
        <v>2860</v>
      </c>
      <c r="W26" t="s">
        <v>2861</v>
      </c>
      <c r="X26" t="s">
        <v>2862</v>
      </c>
      <c r="Y26" t="s">
        <v>2863</v>
      </c>
      <c r="Z26" t="s">
        <v>2864</v>
      </c>
      <c r="AA26" t="s">
        <v>2865</v>
      </c>
      <c r="AB26" t="s">
        <v>2866</v>
      </c>
      <c r="AC26" t="s">
        <v>2867</v>
      </c>
      <c r="AD26" t="s">
        <v>2868</v>
      </c>
      <c r="AE26" t="s">
        <v>2869</v>
      </c>
      <c r="AF26" t="s">
        <v>2870</v>
      </c>
      <c r="AG26" t="s">
        <v>2871</v>
      </c>
      <c r="AH26" t="s">
        <v>2872</v>
      </c>
      <c r="AI26" t="s">
        <v>2873</v>
      </c>
      <c r="AJ26" t="s">
        <v>2874</v>
      </c>
      <c r="AK26" t="s">
        <v>2875</v>
      </c>
      <c r="AL26" t="s">
        <v>2876</v>
      </c>
      <c r="AM26" t="s">
        <v>2877</v>
      </c>
      <c r="AN26" t="s">
        <v>2878</v>
      </c>
      <c r="AO26" t="s">
        <v>2879</v>
      </c>
      <c r="AP26" t="s">
        <v>2880</v>
      </c>
      <c r="AQ26" t="s">
        <v>2881</v>
      </c>
      <c r="AR26" t="s">
        <v>2882</v>
      </c>
      <c r="AT26" t="s">
        <v>3589</v>
      </c>
      <c r="AV26" t="s">
        <v>3590</v>
      </c>
      <c r="AW26" t="s">
        <v>3591</v>
      </c>
      <c r="AX26" t="s">
        <v>3592</v>
      </c>
      <c r="AY26" t="s">
        <v>3593</v>
      </c>
      <c r="AZ26" t="s">
        <v>3594</v>
      </c>
      <c r="BA26" t="s">
        <v>3595</v>
      </c>
      <c r="BB26" t="s">
        <v>3596</v>
      </c>
      <c r="BC26" t="s">
        <v>3597</v>
      </c>
      <c r="BD26" t="s">
        <v>3598</v>
      </c>
      <c r="BF26" t="s">
        <v>3599</v>
      </c>
      <c r="BG26" t="s">
        <v>3600</v>
      </c>
      <c r="BH26" t="s">
        <v>3601</v>
      </c>
      <c r="BI26" t="s">
        <v>3602</v>
      </c>
      <c r="BJ26" t="s">
        <v>3603</v>
      </c>
      <c r="BK26" t="s">
        <v>3604</v>
      </c>
      <c r="BL26" t="s">
        <v>3605</v>
      </c>
      <c r="BN26" t="s">
        <v>3606</v>
      </c>
      <c r="BO26" t="s">
        <v>3607</v>
      </c>
      <c r="BP26" t="s">
        <v>3608</v>
      </c>
      <c r="BR26" t="s">
        <v>3609</v>
      </c>
      <c r="BS26" t="s">
        <v>3610</v>
      </c>
      <c r="BT26" t="s">
        <v>3611</v>
      </c>
      <c r="BU26" t="s">
        <v>3612</v>
      </c>
      <c r="BV26" t="s">
        <v>3613</v>
      </c>
      <c r="BW26" t="s">
        <v>3614</v>
      </c>
      <c r="BX26" t="s">
        <v>3615</v>
      </c>
      <c r="BY26" t="s">
        <v>3616</v>
      </c>
      <c r="BZ26" t="s">
        <v>3617</v>
      </c>
      <c r="CA26" t="s">
        <v>3618</v>
      </c>
      <c r="CB26" t="s">
        <v>3619</v>
      </c>
      <c r="CC26" t="s">
        <v>3620</v>
      </c>
    </row>
    <row r="27" spans="1:81" x14ac:dyDescent="0.2">
      <c r="B27" t="s">
        <v>2784</v>
      </c>
      <c r="E27" t="s">
        <v>2804</v>
      </c>
      <c r="G27" t="s">
        <v>2883</v>
      </c>
      <c r="I27" t="s">
        <v>2884</v>
      </c>
      <c r="J27" t="s">
        <v>2885</v>
      </c>
      <c r="K27" t="s">
        <v>2886</v>
      </c>
      <c r="L27" t="s">
        <v>2887</v>
      </c>
      <c r="M27" t="s">
        <v>2888</v>
      </c>
      <c r="N27" t="s">
        <v>2889</v>
      </c>
      <c r="O27" t="s">
        <v>2890</v>
      </c>
      <c r="P27" t="s">
        <v>2891</v>
      </c>
      <c r="Q27" t="s">
        <v>2892</v>
      </c>
      <c r="R27" t="s">
        <v>2893</v>
      </c>
      <c r="S27" t="s">
        <v>2894</v>
      </c>
      <c r="U27" t="s">
        <v>2895</v>
      </c>
      <c r="V27" t="s">
        <v>2896</v>
      </c>
      <c r="X27" t="s">
        <v>2897</v>
      </c>
      <c r="Y27" t="s">
        <v>2898</v>
      </c>
      <c r="Z27" t="s">
        <v>2899</v>
      </c>
      <c r="AA27" t="s">
        <v>2900</v>
      </c>
      <c r="AB27" t="s">
        <v>2901</v>
      </c>
      <c r="AC27" t="s">
        <v>2902</v>
      </c>
      <c r="AE27" t="s">
        <v>2903</v>
      </c>
      <c r="AF27" t="s">
        <v>2904</v>
      </c>
      <c r="AG27" t="s">
        <v>2905</v>
      </c>
      <c r="AH27" t="s">
        <v>2906</v>
      </c>
      <c r="AI27" t="s">
        <v>2907</v>
      </c>
      <c r="AJ27" t="s">
        <v>2908</v>
      </c>
      <c r="AK27" t="s">
        <v>2909</v>
      </c>
      <c r="AL27" t="s">
        <v>2910</v>
      </c>
      <c r="AM27" t="s">
        <v>2911</v>
      </c>
      <c r="AN27" t="s">
        <v>2912</v>
      </c>
      <c r="AP27" t="s">
        <v>2913</v>
      </c>
      <c r="AQ27" t="s">
        <v>2914</v>
      </c>
      <c r="AR27" t="s">
        <v>2915</v>
      </c>
      <c r="AT27" t="s">
        <v>3621</v>
      </c>
      <c r="AV27" t="s">
        <v>3622</v>
      </c>
      <c r="AW27" t="s">
        <v>3623</v>
      </c>
      <c r="AX27" t="s">
        <v>3624</v>
      </c>
      <c r="AY27" t="s">
        <v>3625</v>
      </c>
      <c r="AZ27" t="s">
        <v>3626</v>
      </c>
      <c r="BA27" t="s">
        <v>3627</v>
      </c>
      <c r="BB27" t="s">
        <v>3628</v>
      </c>
      <c r="BC27" t="s">
        <v>3629</v>
      </c>
      <c r="BD27" t="s">
        <v>3630</v>
      </c>
      <c r="BF27" t="s">
        <v>3631</v>
      </c>
      <c r="BG27" t="s">
        <v>3632</v>
      </c>
      <c r="BH27" t="s">
        <v>3633</v>
      </c>
      <c r="BI27" t="s">
        <v>3634</v>
      </c>
      <c r="BJ27" t="s">
        <v>3635</v>
      </c>
      <c r="BK27" t="s">
        <v>3636</v>
      </c>
      <c r="BL27" t="s">
        <v>3637</v>
      </c>
      <c r="BN27" t="s">
        <v>3638</v>
      </c>
      <c r="BO27" t="s">
        <v>3639</v>
      </c>
      <c r="BP27" t="s">
        <v>3640</v>
      </c>
      <c r="BR27" t="s">
        <v>3641</v>
      </c>
      <c r="BT27" t="s">
        <v>3642</v>
      </c>
      <c r="BU27" t="s">
        <v>3643</v>
      </c>
      <c r="BV27" t="s">
        <v>3644</v>
      </c>
      <c r="BW27" t="s">
        <v>3645</v>
      </c>
      <c r="BX27" t="s">
        <v>3646</v>
      </c>
      <c r="BY27" t="s">
        <v>3647</v>
      </c>
      <c r="BZ27" t="s">
        <v>3648</v>
      </c>
      <c r="CB27" t="s">
        <v>3649</v>
      </c>
      <c r="CC27" t="s">
        <v>3650</v>
      </c>
    </row>
    <row r="28" spans="1:81" x14ac:dyDescent="0.2">
      <c r="B28" t="s">
        <v>2793</v>
      </c>
      <c r="E28" t="s">
        <v>2805</v>
      </c>
      <c r="I28" t="s">
        <v>2916</v>
      </c>
      <c r="J28" t="s">
        <v>2917</v>
      </c>
      <c r="K28" t="s">
        <v>2918</v>
      </c>
      <c r="L28" t="s">
        <v>2919</v>
      </c>
      <c r="M28" t="s">
        <v>2920</v>
      </c>
      <c r="N28" t="s">
        <v>2921</v>
      </c>
      <c r="O28" t="s">
        <v>2922</v>
      </c>
      <c r="P28" t="s">
        <v>2923</v>
      </c>
      <c r="Q28" t="s">
        <v>2924</v>
      </c>
      <c r="R28" t="s">
        <v>2925</v>
      </c>
      <c r="S28" t="s">
        <v>2926</v>
      </c>
      <c r="U28" t="s">
        <v>2927</v>
      </c>
      <c r="V28" t="s">
        <v>2928</v>
      </c>
      <c r="X28" t="s">
        <v>2929</v>
      </c>
      <c r="Y28" t="s">
        <v>2930</v>
      </c>
      <c r="Z28" t="s">
        <v>2931</v>
      </c>
      <c r="AA28" t="s">
        <v>2932</v>
      </c>
      <c r="AB28" t="s">
        <v>2933</v>
      </c>
      <c r="AC28" t="s">
        <v>2934</v>
      </c>
      <c r="AE28" t="s">
        <v>2935</v>
      </c>
      <c r="AF28" t="s">
        <v>2936</v>
      </c>
      <c r="AG28" t="s">
        <v>2937</v>
      </c>
      <c r="AH28" t="s">
        <v>2938</v>
      </c>
      <c r="AI28" t="s">
        <v>2939</v>
      </c>
      <c r="AJ28" t="s">
        <v>2940</v>
      </c>
      <c r="AK28" t="s">
        <v>2941</v>
      </c>
      <c r="AL28" t="s">
        <v>2942</v>
      </c>
      <c r="AM28" t="s">
        <v>2943</v>
      </c>
      <c r="AN28" t="s">
        <v>2944</v>
      </c>
      <c r="AP28" t="s">
        <v>2945</v>
      </c>
      <c r="AQ28" t="s">
        <v>2946</v>
      </c>
      <c r="AR28" t="s">
        <v>2947</v>
      </c>
      <c r="AT28" t="s">
        <v>3651</v>
      </c>
      <c r="AV28" t="s">
        <v>3652</v>
      </c>
      <c r="AX28" t="s">
        <v>3653</v>
      </c>
      <c r="AY28" t="s">
        <v>3654</v>
      </c>
      <c r="AZ28" t="s">
        <v>3655</v>
      </c>
      <c r="BA28" t="s">
        <v>3656</v>
      </c>
      <c r="BB28" t="s">
        <v>3657</v>
      </c>
      <c r="BC28" t="s">
        <v>3658</v>
      </c>
      <c r="BD28" t="s">
        <v>3659</v>
      </c>
      <c r="BF28" t="s">
        <v>3660</v>
      </c>
      <c r="BG28" t="s">
        <v>3661</v>
      </c>
      <c r="BH28" t="s">
        <v>3662</v>
      </c>
      <c r="BI28" t="s">
        <v>3663</v>
      </c>
      <c r="BJ28" t="s">
        <v>3664</v>
      </c>
      <c r="BK28" t="s">
        <v>3665</v>
      </c>
      <c r="BL28" t="s">
        <v>3666</v>
      </c>
      <c r="BN28" t="s">
        <v>3667</v>
      </c>
      <c r="BO28" t="s">
        <v>3668</v>
      </c>
      <c r="BP28" t="s">
        <v>3669</v>
      </c>
      <c r="BT28" t="s">
        <v>3670</v>
      </c>
      <c r="BU28" t="s">
        <v>3671</v>
      </c>
      <c r="BV28" t="s">
        <v>3672</v>
      </c>
      <c r="BW28" t="s">
        <v>3673</v>
      </c>
      <c r="BY28" t="s">
        <v>3674</v>
      </c>
      <c r="BZ28" t="s">
        <v>3675</v>
      </c>
      <c r="CB28" t="s">
        <v>3676</v>
      </c>
      <c r="CC28" t="s">
        <v>3677</v>
      </c>
    </row>
    <row r="29" spans="1:81" x14ac:dyDescent="0.2">
      <c r="B29" t="s">
        <v>2796</v>
      </c>
      <c r="I29" t="s">
        <v>2948</v>
      </c>
      <c r="J29" t="s">
        <v>2949</v>
      </c>
      <c r="K29" t="s">
        <v>2950</v>
      </c>
      <c r="L29" t="s">
        <v>2951</v>
      </c>
      <c r="M29" t="s">
        <v>2952</v>
      </c>
      <c r="N29" t="s">
        <v>2953</v>
      </c>
      <c r="O29" t="s">
        <v>2954</v>
      </c>
      <c r="P29" t="s">
        <v>2955</v>
      </c>
      <c r="Q29" t="s">
        <v>2956</v>
      </c>
      <c r="R29" t="s">
        <v>2957</v>
      </c>
      <c r="S29" t="s">
        <v>2958</v>
      </c>
      <c r="U29" t="s">
        <v>2959</v>
      </c>
      <c r="V29" t="s">
        <v>2960</v>
      </c>
      <c r="X29" t="s">
        <v>2961</v>
      </c>
      <c r="Y29" t="s">
        <v>2962</v>
      </c>
      <c r="Z29" t="s">
        <v>2963</v>
      </c>
      <c r="AA29" t="s">
        <v>2964</v>
      </c>
      <c r="AB29" t="s">
        <v>2965</v>
      </c>
      <c r="AC29" t="s">
        <v>2966</v>
      </c>
      <c r="AE29" t="s">
        <v>2967</v>
      </c>
      <c r="AF29" t="s">
        <v>2968</v>
      </c>
      <c r="AG29" t="s">
        <v>2969</v>
      </c>
      <c r="AH29" t="s">
        <v>2970</v>
      </c>
      <c r="AI29" t="s">
        <v>2971</v>
      </c>
      <c r="AJ29" t="s">
        <v>2972</v>
      </c>
      <c r="AK29" t="s">
        <v>2973</v>
      </c>
      <c r="AL29" t="s">
        <v>2974</v>
      </c>
      <c r="AM29" t="s">
        <v>2975</v>
      </c>
      <c r="AN29" t="s">
        <v>2976</v>
      </c>
      <c r="AP29" t="s">
        <v>2977</v>
      </c>
      <c r="AQ29" t="s">
        <v>2978</v>
      </c>
      <c r="AR29" t="s">
        <v>2979</v>
      </c>
      <c r="AT29" t="s">
        <v>3678</v>
      </c>
      <c r="AV29" t="s">
        <v>3679</v>
      </c>
      <c r="AY29" t="s">
        <v>3680</v>
      </c>
      <c r="AZ29" t="s">
        <v>3681</v>
      </c>
      <c r="BB29" t="s">
        <v>3682</v>
      </c>
      <c r="BC29" t="s">
        <v>3683</v>
      </c>
      <c r="BD29" t="s">
        <v>3684</v>
      </c>
      <c r="BG29" t="s">
        <v>3685</v>
      </c>
      <c r="BH29" t="s">
        <v>3686</v>
      </c>
      <c r="BI29" t="s">
        <v>3687</v>
      </c>
      <c r="BJ29" t="s">
        <v>3688</v>
      </c>
      <c r="BK29" t="s">
        <v>3689</v>
      </c>
      <c r="BL29" t="s">
        <v>3690</v>
      </c>
      <c r="BN29" t="s">
        <v>3691</v>
      </c>
      <c r="BO29" t="s">
        <v>3692</v>
      </c>
      <c r="BP29" t="s">
        <v>3693</v>
      </c>
      <c r="BU29" t="s">
        <v>3694</v>
      </c>
      <c r="BV29" t="s">
        <v>3695</v>
      </c>
      <c r="BW29" t="s">
        <v>3696</v>
      </c>
      <c r="BY29" t="s">
        <v>3697</v>
      </c>
      <c r="BZ29" t="s">
        <v>3698</v>
      </c>
      <c r="CB29" t="s">
        <v>3699</v>
      </c>
      <c r="CC29" t="s">
        <v>3700</v>
      </c>
    </row>
    <row r="30" spans="1:81" x14ac:dyDescent="0.2">
      <c r="B30" t="s">
        <v>2788</v>
      </c>
      <c r="I30" t="s">
        <v>2980</v>
      </c>
      <c r="J30" t="s">
        <v>2981</v>
      </c>
      <c r="K30" t="s">
        <v>2982</v>
      </c>
      <c r="L30" t="s">
        <v>2983</v>
      </c>
      <c r="M30" t="s">
        <v>2984</v>
      </c>
      <c r="N30" t="s">
        <v>2985</v>
      </c>
      <c r="P30" t="s">
        <v>2986</v>
      </c>
      <c r="Q30" t="s">
        <v>2987</v>
      </c>
      <c r="R30" t="s">
        <v>2988</v>
      </c>
      <c r="S30" t="s">
        <v>2989</v>
      </c>
      <c r="U30" t="s">
        <v>2990</v>
      </c>
      <c r="V30" t="s">
        <v>2991</v>
      </c>
      <c r="X30" t="s">
        <v>2992</v>
      </c>
      <c r="Y30" t="s">
        <v>2993</v>
      </c>
      <c r="Z30" t="s">
        <v>2994</v>
      </c>
      <c r="AA30" t="s">
        <v>2995</v>
      </c>
      <c r="AB30" t="s">
        <v>2996</v>
      </c>
      <c r="AF30" t="s">
        <v>2997</v>
      </c>
      <c r="AG30" t="s">
        <v>2998</v>
      </c>
      <c r="AH30" t="s">
        <v>2999</v>
      </c>
      <c r="AI30" t="s">
        <v>3000</v>
      </c>
      <c r="AJ30" t="s">
        <v>3001</v>
      </c>
      <c r="AK30" t="s">
        <v>3002</v>
      </c>
      <c r="AL30" t="s">
        <v>3003</v>
      </c>
      <c r="AM30" t="s">
        <v>3004</v>
      </c>
      <c r="AN30" t="s">
        <v>3005</v>
      </c>
      <c r="AP30" t="s">
        <v>3006</v>
      </c>
      <c r="AQ30" t="s">
        <v>3007</v>
      </c>
      <c r="AT30" t="s">
        <v>3701</v>
      </c>
      <c r="AV30" t="s">
        <v>3702</v>
      </c>
      <c r="AY30" t="s">
        <v>3703</v>
      </c>
      <c r="BB30" t="s">
        <v>3704</v>
      </c>
      <c r="BC30" t="s">
        <v>3705</v>
      </c>
      <c r="BD30" t="s">
        <v>3706</v>
      </c>
      <c r="BG30" t="s">
        <v>3707</v>
      </c>
      <c r="BH30" t="s">
        <v>3708</v>
      </c>
      <c r="BI30" t="s">
        <v>3709</v>
      </c>
      <c r="BJ30" t="s">
        <v>3710</v>
      </c>
      <c r="BK30" t="s">
        <v>3711</v>
      </c>
      <c r="BL30" t="s">
        <v>3712</v>
      </c>
      <c r="BN30" t="s">
        <v>3713</v>
      </c>
      <c r="BO30" t="s">
        <v>3714</v>
      </c>
      <c r="BP30" t="s">
        <v>3715</v>
      </c>
      <c r="BU30" t="s">
        <v>3716</v>
      </c>
      <c r="BV30" t="s">
        <v>3717</v>
      </c>
      <c r="BW30" t="s">
        <v>3718</v>
      </c>
      <c r="BY30" t="s">
        <v>3719</v>
      </c>
      <c r="BZ30" t="s">
        <v>3720</v>
      </c>
      <c r="CB30" t="s">
        <v>3721</v>
      </c>
      <c r="CC30" t="s">
        <v>3722</v>
      </c>
    </row>
    <row r="31" spans="1:81" x14ac:dyDescent="0.2">
      <c r="B31" t="s">
        <v>2790</v>
      </c>
      <c r="I31" t="s">
        <v>3008</v>
      </c>
      <c r="J31" t="s">
        <v>3009</v>
      </c>
      <c r="K31" t="s">
        <v>3010</v>
      </c>
      <c r="L31" t="s">
        <v>3011</v>
      </c>
      <c r="M31" t="s">
        <v>3012</v>
      </c>
      <c r="N31" t="s">
        <v>3013</v>
      </c>
      <c r="P31" t="s">
        <v>3014</v>
      </c>
      <c r="Q31" t="s">
        <v>3015</v>
      </c>
      <c r="R31" t="s">
        <v>3016</v>
      </c>
      <c r="S31" t="s">
        <v>3017</v>
      </c>
      <c r="U31" t="s">
        <v>3018</v>
      </c>
      <c r="V31" t="s">
        <v>3019</v>
      </c>
      <c r="Y31" t="s">
        <v>3020</v>
      </c>
      <c r="Z31" t="s">
        <v>3021</v>
      </c>
      <c r="AA31" t="s">
        <v>3022</v>
      </c>
      <c r="AB31" t="s">
        <v>3023</v>
      </c>
      <c r="AF31" t="s">
        <v>3024</v>
      </c>
      <c r="AG31" t="s">
        <v>3025</v>
      </c>
      <c r="AH31" t="s">
        <v>3026</v>
      </c>
      <c r="AI31" t="s">
        <v>3027</v>
      </c>
      <c r="AJ31" t="s">
        <v>3028</v>
      </c>
      <c r="AK31" t="s">
        <v>3029</v>
      </c>
      <c r="AL31" t="s">
        <v>3030</v>
      </c>
      <c r="AM31" t="s">
        <v>3031</v>
      </c>
      <c r="AP31" t="s">
        <v>3032</v>
      </c>
      <c r="AQ31" t="s">
        <v>3033</v>
      </c>
      <c r="AT31" t="s">
        <v>3723</v>
      </c>
      <c r="AV31" t="s">
        <v>3724</v>
      </c>
      <c r="AY31" t="s">
        <v>3725</v>
      </c>
      <c r="BB31" t="s">
        <v>3726</v>
      </c>
      <c r="BC31" t="s">
        <v>3727</v>
      </c>
      <c r="BD31" t="s">
        <v>3728</v>
      </c>
      <c r="BG31" t="s">
        <v>3729</v>
      </c>
      <c r="BH31" t="s">
        <v>3730</v>
      </c>
      <c r="BI31" t="s">
        <v>3731</v>
      </c>
      <c r="BJ31" t="s">
        <v>3732</v>
      </c>
      <c r="BK31" t="s">
        <v>3733</v>
      </c>
      <c r="BL31" t="s">
        <v>3734</v>
      </c>
      <c r="BN31" t="s">
        <v>3735</v>
      </c>
      <c r="BO31" t="s">
        <v>3736</v>
      </c>
      <c r="BP31" t="s">
        <v>3737</v>
      </c>
      <c r="BV31" t="s">
        <v>3738</v>
      </c>
      <c r="BW31" t="s">
        <v>3739</v>
      </c>
      <c r="BY31" t="s">
        <v>3740</v>
      </c>
      <c r="BZ31" t="s">
        <v>3741</v>
      </c>
      <c r="CB31" t="s">
        <v>3742</v>
      </c>
      <c r="CC31" t="s">
        <v>3743</v>
      </c>
    </row>
    <row r="32" spans="1:81" x14ac:dyDescent="0.2">
      <c r="B32" t="s">
        <v>2794</v>
      </c>
      <c r="J32" t="s">
        <v>3034</v>
      </c>
      <c r="K32" t="s">
        <v>3035</v>
      </c>
      <c r="L32" t="s">
        <v>3036</v>
      </c>
      <c r="M32" t="s">
        <v>3037</v>
      </c>
      <c r="N32" t="s">
        <v>3038</v>
      </c>
      <c r="P32" t="s">
        <v>3039</v>
      </c>
      <c r="Q32" t="s">
        <v>3040</v>
      </c>
      <c r="R32" t="s">
        <v>3041</v>
      </c>
      <c r="U32" t="s">
        <v>3042</v>
      </c>
      <c r="V32" t="s">
        <v>3043</v>
      </c>
      <c r="Y32" t="s">
        <v>3044</v>
      </c>
      <c r="Z32" t="s">
        <v>3045</v>
      </c>
      <c r="AA32" t="s">
        <v>3046</v>
      </c>
      <c r="AB32" t="s">
        <v>3047</v>
      </c>
      <c r="AF32" t="s">
        <v>3048</v>
      </c>
      <c r="AH32" t="s">
        <v>3049</v>
      </c>
      <c r="AI32" t="s">
        <v>3050</v>
      </c>
      <c r="AJ32" t="s">
        <v>3051</v>
      </c>
      <c r="AK32" t="s">
        <v>3052</v>
      </c>
      <c r="AL32" t="s">
        <v>3053</v>
      </c>
      <c r="AM32" t="s">
        <v>3054</v>
      </c>
      <c r="AP32" t="s">
        <v>3055</v>
      </c>
      <c r="AQ32" t="s">
        <v>3056</v>
      </c>
      <c r="AT32" t="s">
        <v>3744</v>
      </c>
      <c r="AV32" t="s">
        <v>3745</v>
      </c>
      <c r="AY32" t="s">
        <v>3746</v>
      </c>
      <c r="BC32" t="s">
        <v>3747</v>
      </c>
      <c r="BD32" t="s">
        <v>3748</v>
      </c>
      <c r="BG32" t="s">
        <v>3749</v>
      </c>
      <c r="BH32" t="s">
        <v>3750</v>
      </c>
      <c r="BI32" t="s">
        <v>3751</v>
      </c>
      <c r="BJ32" t="s">
        <v>3752</v>
      </c>
      <c r="BK32" t="s">
        <v>3753</v>
      </c>
      <c r="BL32" t="s">
        <v>3754</v>
      </c>
      <c r="BN32" t="s">
        <v>3755</v>
      </c>
      <c r="BO32" t="s">
        <v>3756</v>
      </c>
      <c r="BP32" t="s">
        <v>3757</v>
      </c>
      <c r="BV32" t="s">
        <v>3758</v>
      </c>
      <c r="BW32" t="s">
        <v>3759</v>
      </c>
      <c r="BZ32" t="s">
        <v>3760</v>
      </c>
      <c r="CB32" t="s">
        <v>3761</v>
      </c>
      <c r="CC32" t="s">
        <v>3762</v>
      </c>
    </row>
    <row r="33" spans="2:81" x14ac:dyDescent="0.2">
      <c r="B33" t="s">
        <v>2795</v>
      </c>
      <c r="J33" t="s">
        <v>3057</v>
      </c>
      <c r="K33" t="s">
        <v>3058</v>
      </c>
      <c r="L33" t="s">
        <v>3059</v>
      </c>
      <c r="M33" t="s">
        <v>3060</v>
      </c>
      <c r="N33" t="s">
        <v>3061</v>
      </c>
      <c r="P33" t="s">
        <v>3062</v>
      </c>
      <c r="Q33" t="s">
        <v>3063</v>
      </c>
      <c r="R33" t="s">
        <v>3064</v>
      </c>
      <c r="U33" t="s">
        <v>3065</v>
      </c>
      <c r="V33" t="s">
        <v>3066</v>
      </c>
      <c r="Y33" t="s">
        <v>3067</v>
      </c>
      <c r="Z33" t="s">
        <v>3068</v>
      </c>
      <c r="AA33" t="s">
        <v>3069</v>
      </c>
      <c r="AB33" t="s">
        <v>3070</v>
      </c>
      <c r="AF33" t="s">
        <v>3071</v>
      </c>
      <c r="AH33" t="s">
        <v>3072</v>
      </c>
      <c r="AI33" t="s">
        <v>3073</v>
      </c>
      <c r="AJ33" t="s">
        <v>3074</v>
      </c>
      <c r="AK33" t="s">
        <v>3075</v>
      </c>
      <c r="AL33" t="s">
        <v>3076</v>
      </c>
      <c r="AM33" t="s">
        <v>3077</v>
      </c>
      <c r="AP33" t="s">
        <v>3078</v>
      </c>
      <c r="AQ33" t="s">
        <v>3079</v>
      </c>
      <c r="AT33" t="s">
        <v>3763</v>
      </c>
      <c r="AV33" t="s">
        <v>3764</v>
      </c>
      <c r="AY33" t="s">
        <v>3765</v>
      </c>
      <c r="BC33" t="s">
        <v>3766</v>
      </c>
      <c r="BD33" t="s">
        <v>3767</v>
      </c>
      <c r="BG33" t="s">
        <v>3768</v>
      </c>
      <c r="BI33" t="s">
        <v>3769</v>
      </c>
      <c r="BJ33" t="s">
        <v>3770</v>
      </c>
      <c r="BK33" t="s">
        <v>3771</v>
      </c>
      <c r="BL33" t="s">
        <v>3772</v>
      </c>
      <c r="BN33" t="s">
        <v>3773</v>
      </c>
      <c r="BP33" t="s">
        <v>3774</v>
      </c>
      <c r="BV33" t="s">
        <v>3775</v>
      </c>
      <c r="BW33" t="s">
        <v>3776</v>
      </c>
      <c r="BZ33" t="s">
        <v>3777</v>
      </c>
      <c r="CB33" t="s">
        <v>3778</v>
      </c>
      <c r="CC33" t="s">
        <v>3779</v>
      </c>
    </row>
    <row r="34" spans="2:81" x14ac:dyDescent="0.2">
      <c r="B34" t="s">
        <v>2797</v>
      </c>
      <c r="J34" t="s">
        <v>3080</v>
      </c>
      <c r="K34" t="s">
        <v>3081</v>
      </c>
      <c r="M34" t="s">
        <v>3082</v>
      </c>
      <c r="N34" t="s">
        <v>3083</v>
      </c>
      <c r="P34" t="s">
        <v>3084</v>
      </c>
      <c r="Q34" t="s">
        <v>3085</v>
      </c>
      <c r="U34" t="s">
        <v>3086</v>
      </c>
      <c r="Y34" t="s">
        <v>3087</v>
      </c>
      <c r="Z34" t="s">
        <v>3088</v>
      </c>
      <c r="AA34" t="s">
        <v>3089</v>
      </c>
      <c r="AB34" t="s">
        <v>3090</v>
      </c>
      <c r="AF34" t="s">
        <v>3091</v>
      </c>
      <c r="AH34" t="s">
        <v>3092</v>
      </c>
      <c r="AI34" t="s">
        <v>3093</v>
      </c>
      <c r="AJ34" t="s">
        <v>3094</v>
      </c>
      <c r="AK34" t="s">
        <v>3095</v>
      </c>
      <c r="AL34" t="s">
        <v>3096</v>
      </c>
      <c r="AM34" t="s">
        <v>3097</v>
      </c>
      <c r="AP34" t="s">
        <v>3098</v>
      </c>
      <c r="AQ34" t="s">
        <v>3099</v>
      </c>
      <c r="AT34" t="s">
        <v>3780</v>
      </c>
      <c r="AV34" t="s">
        <v>3781</v>
      </c>
      <c r="AY34" t="s">
        <v>3782</v>
      </c>
      <c r="BC34" t="s">
        <v>3783</v>
      </c>
      <c r="BD34" t="s">
        <v>3784</v>
      </c>
      <c r="BG34" t="s">
        <v>3785</v>
      </c>
      <c r="BI34" t="s">
        <v>3786</v>
      </c>
      <c r="BJ34" t="s">
        <v>3787</v>
      </c>
      <c r="BK34" t="s">
        <v>3788</v>
      </c>
      <c r="BL34" t="s">
        <v>3789</v>
      </c>
      <c r="BP34" t="s">
        <v>3790</v>
      </c>
      <c r="BV34" t="s">
        <v>3791</v>
      </c>
      <c r="BW34" t="s">
        <v>3792</v>
      </c>
      <c r="BZ34" t="s">
        <v>3793</v>
      </c>
      <c r="CB34" t="s">
        <v>3794</v>
      </c>
      <c r="CC34" t="s">
        <v>3795</v>
      </c>
    </row>
    <row r="35" spans="2:81" x14ac:dyDescent="0.2">
      <c r="B35" t="s">
        <v>2787</v>
      </c>
      <c r="J35" t="s">
        <v>3100</v>
      </c>
      <c r="K35" t="s">
        <v>3101</v>
      </c>
      <c r="M35" t="s">
        <v>3102</v>
      </c>
      <c r="N35" t="s">
        <v>3103</v>
      </c>
      <c r="P35" t="s">
        <v>3104</v>
      </c>
      <c r="Q35" t="s">
        <v>3105</v>
      </c>
      <c r="U35" t="s">
        <v>3106</v>
      </c>
      <c r="Y35" t="s">
        <v>3107</v>
      </c>
      <c r="Z35" t="s">
        <v>3108</v>
      </c>
      <c r="AA35" t="s">
        <v>3109</v>
      </c>
      <c r="AB35" t="s">
        <v>3110</v>
      </c>
      <c r="AF35" t="s">
        <v>3111</v>
      </c>
      <c r="AH35" t="s">
        <v>3112</v>
      </c>
      <c r="AI35" t="s">
        <v>3113</v>
      </c>
      <c r="AJ35" t="s">
        <v>3114</v>
      </c>
      <c r="AL35" t="s">
        <v>3115</v>
      </c>
      <c r="AM35" t="s">
        <v>3116</v>
      </c>
      <c r="AP35" t="s">
        <v>3117</v>
      </c>
      <c r="AQ35" t="s">
        <v>3118</v>
      </c>
      <c r="AT35" t="s">
        <v>3796</v>
      </c>
      <c r="AV35" t="s">
        <v>3797</v>
      </c>
      <c r="AY35" t="s">
        <v>3798</v>
      </c>
      <c r="BC35" t="s">
        <v>3799</v>
      </c>
      <c r="BD35" t="s">
        <v>3800</v>
      </c>
      <c r="BG35" t="s">
        <v>3801</v>
      </c>
      <c r="BI35" t="s">
        <v>3802</v>
      </c>
      <c r="BJ35" t="s">
        <v>3803</v>
      </c>
      <c r="BK35" t="s">
        <v>3804</v>
      </c>
      <c r="BL35" t="s">
        <v>3805</v>
      </c>
      <c r="BP35" t="s">
        <v>3806</v>
      </c>
      <c r="BV35" t="s">
        <v>3807</v>
      </c>
      <c r="BW35" t="s">
        <v>3808</v>
      </c>
      <c r="BZ35" t="s">
        <v>3809</v>
      </c>
      <c r="CB35" t="s">
        <v>3810</v>
      </c>
      <c r="CC35" t="s">
        <v>3811</v>
      </c>
    </row>
    <row r="36" spans="2:81" x14ac:dyDescent="0.2">
      <c r="B36" t="s">
        <v>2792</v>
      </c>
      <c r="J36" t="s">
        <v>3119</v>
      </c>
      <c r="K36" t="s">
        <v>3120</v>
      </c>
      <c r="M36" t="s">
        <v>3121</v>
      </c>
      <c r="N36" t="s">
        <v>3122</v>
      </c>
      <c r="P36" t="s">
        <v>3123</v>
      </c>
      <c r="Q36" t="s">
        <v>3124</v>
      </c>
      <c r="U36" t="s">
        <v>3125</v>
      </c>
      <c r="Y36" t="s">
        <v>3126</v>
      </c>
      <c r="Z36" t="s">
        <v>3127</v>
      </c>
      <c r="AA36" t="s">
        <v>3128</v>
      </c>
      <c r="AB36" t="s">
        <v>3129</v>
      </c>
      <c r="AF36" t="s">
        <v>3130</v>
      </c>
      <c r="AH36" t="s">
        <v>3131</v>
      </c>
      <c r="AI36" t="s">
        <v>3132</v>
      </c>
      <c r="AJ36" t="s">
        <v>3133</v>
      </c>
      <c r="AL36" t="s">
        <v>3134</v>
      </c>
      <c r="AM36" t="s">
        <v>3135</v>
      </c>
      <c r="AP36" t="s">
        <v>3136</v>
      </c>
      <c r="AQ36" t="s">
        <v>3137</v>
      </c>
      <c r="AT36" t="s">
        <v>3812</v>
      </c>
      <c r="AY36" t="s">
        <v>3813</v>
      </c>
      <c r="BC36" t="s">
        <v>3814</v>
      </c>
      <c r="BD36" t="s">
        <v>3815</v>
      </c>
      <c r="BG36" t="s">
        <v>3816</v>
      </c>
      <c r="BI36" t="s">
        <v>3817</v>
      </c>
      <c r="BJ36" t="s">
        <v>3818</v>
      </c>
      <c r="BK36" t="s">
        <v>3819</v>
      </c>
      <c r="BL36" t="s">
        <v>3820</v>
      </c>
      <c r="BP36" t="s">
        <v>3821</v>
      </c>
      <c r="BV36" t="s">
        <v>3822</v>
      </c>
      <c r="BW36" t="s">
        <v>3823</v>
      </c>
      <c r="BZ36" t="s">
        <v>3824</v>
      </c>
      <c r="CB36" t="s">
        <v>3825</v>
      </c>
      <c r="CC36" t="s">
        <v>3826</v>
      </c>
    </row>
    <row r="37" spans="2:81" x14ac:dyDescent="0.2">
      <c r="B37" t="s">
        <v>2798</v>
      </c>
      <c r="J37" t="s">
        <v>3138</v>
      </c>
      <c r="K37" t="s">
        <v>3139</v>
      </c>
      <c r="M37" t="s">
        <v>3140</v>
      </c>
      <c r="N37" t="s">
        <v>3141</v>
      </c>
      <c r="P37" t="s">
        <v>3142</v>
      </c>
      <c r="Q37" t="s">
        <v>3143</v>
      </c>
      <c r="U37" t="s">
        <v>3144</v>
      </c>
      <c r="Y37" t="s">
        <v>3145</v>
      </c>
      <c r="Z37" t="s">
        <v>3146</v>
      </c>
      <c r="AA37" t="s">
        <v>3147</v>
      </c>
      <c r="AB37" t="s">
        <v>3148</v>
      </c>
      <c r="AF37" t="s">
        <v>3149</v>
      </c>
      <c r="AH37" t="s">
        <v>3150</v>
      </c>
      <c r="AI37" t="s">
        <v>3151</v>
      </c>
      <c r="AJ37" t="s">
        <v>3152</v>
      </c>
      <c r="AL37" t="s">
        <v>3153</v>
      </c>
      <c r="AM37" t="s">
        <v>3154</v>
      </c>
      <c r="AP37" t="s">
        <v>3155</v>
      </c>
      <c r="AQ37" t="s">
        <v>3156</v>
      </c>
      <c r="AT37" t="s">
        <v>3827</v>
      </c>
      <c r="BC37" t="s">
        <v>3828</v>
      </c>
      <c r="BD37" t="s">
        <v>3829</v>
      </c>
      <c r="BG37" t="s">
        <v>3830</v>
      </c>
      <c r="BI37" t="s">
        <v>3831</v>
      </c>
      <c r="BJ37" t="s">
        <v>3832</v>
      </c>
      <c r="BK37" t="s">
        <v>3833</v>
      </c>
      <c r="BL37" t="s">
        <v>3834</v>
      </c>
      <c r="BP37" t="s">
        <v>3835</v>
      </c>
      <c r="BV37" t="s">
        <v>3836</v>
      </c>
      <c r="BW37" t="s">
        <v>3837</v>
      </c>
      <c r="BZ37" t="s">
        <v>3838</v>
      </c>
      <c r="CB37" t="s">
        <v>3839</v>
      </c>
      <c r="CC37" t="s">
        <v>3840</v>
      </c>
    </row>
    <row r="38" spans="2:81" x14ac:dyDescent="0.2">
      <c r="B38" t="s">
        <v>2783</v>
      </c>
      <c r="J38" t="s">
        <v>3157</v>
      </c>
      <c r="K38" t="s">
        <v>3158</v>
      </c>
      <c r="M38" t="s">
        <v>3159</v>
      </c>
      <c r="N38" t="s">
        <v>3160</v>
      </c>
      <c r="P38" t="s">
        <v>3161</v>
      </c>
      <c r="Q38" t="s">
        <v>3162</v>
      </c>
      <c r="U38" t="s">
        <v>3163</v>
      </c>
      <c r="Y38" t="s">
        <v>3164</v>
      </c>
      <c r="Z38" t="s">
        <v>3165</v>
      </c>
      <c r="AA38" t="s">
        <v>3166</v>
      </c>
      <c r="AB38" t="s">
        <v>3167</v>
      </c>
      <c r="AF38" t="s">
        <v>3168</v>
      </c>
      <c r="AH38" t="s">
        <v>3169</v>
      </c>
      <c r="AI38" t="s">
        <v>3170</v>
      </c>
      <c r="AJ38" t="s">
        <v>3171</v>
      </c>
      <c r="AL38" t="s">
        <v>3172</v>
      </c>
      <c r="AM38" t="s">
        <v>3173</v>
      </c>
      <c r="AP38" t="s">
        <v>3174</v>
      </c>
      <c r="AQ38" t="s">
        <v>3175</v>
      </c>
      <c r="AT38" t="s">
        <v>3841</v>
      </c>
      <c r="BC38" t="s">
        <v>3842</v>
      </c>
      <c r="BD38" t="s">
        <v>3843</v>
      </c>
      <c r="BG38" t="s">
        <v>3844</v>
      </c>
      <c r="BI38" t="s">
        <v>3845</v>
      </c>
      <c r="BK38" t="s">
        <v>3846</v>
      </c>
      <c r="BL38" t="s">
        <v>3847</v>
      </c>
      <c r="BP38" t="s">
        <v>3848</v>
      </c>
      <c r="BV38" t="s">
        <v>3849</v>
      </c>
      <c r="BW38" t="s">
        <v>3850</v>
      </c>
      <c r="BZ38" t="s">
        <v>3851</v>
      </c>
      <c r="CB38" t="s">
        <v>3852</v>
      </c>
    </row>
    <row r="39" spans="2:81" x14ac:dyDescent="0.2">
      <c r="B39" t="s">
        <v>2786</v>
      </c>
      <c r="J39" t="s">
        <v>3176</v>
      </c>
      <c r="K39" t="s">
        <v>3177</v>
      </c>
      <c r="M39" t="s">
        <v>3178</v>
      </c>
      <c r="N39" t="s">
        <v>3179</v>
      </c>
      <c r="P39" t="s">
        <v>3180</v>
      </c>
      <c r="Q39" t="s">
        <v>3181</v>
      </c>
      <c r="U39" t="s">
        <v>3182</v>
      </c>
      <c r="Y39" t="s">
        <v>3183</v>
      </c>
      <c r="Z39" t="s">
        <v>3184</v>
      </c>
      <c r="AA39" t="s">
        <v>3185</v>
      </c>
      <c r="AB39" t="s">
        <v>3186</v>
      </c>
      <c r="AF39" t="s">
        <v>3187</v>
      </c>
      <c r="AH39" t="s">
        <v>3188</v>
      </c>
      <c r="AI39" t="s">
        <v>3189</v>
      </c>
      <c r="AJ39" t="s">
        <v>3190</v>
      </c>
      <c r="AL39" t="s">
        <v>3191</v>
      </c>
      <c r="AM39" t="s">
        <v>3192</v>
      </c>
      <c r="AP39" t="s">
        <v>3193</v>
      </c>
      <c r="AQ39" t="s">
        <v>3194</v>
      </c>
      <c r="AT39" t="s">
        <v>3853</v>
      </c>
      <c r="BC39" t="s">
        <v>3854</v>
      </c>
      <c r="BD39" t="s">
        <v>3855</v>
      </c>
      <c r="BG39" t="s">
        <v>3856</v>
      </c>
      <c r="BI39" t="s">
        <v>3857</v>
      </c>
      <c r="BK39" t="s">
        <v>3858</v>
      </c>
      <c r="BL39" t="s">
        <v>3859</v>
      </c>
      <c r="BP39" t="s">
        <v>3860</v>
      </c>
      <c r="BV39" t="s">
        <v>3861</v>
      </c>
      <c r="BW39" t="s">
        <v>3862</v>
      </c>
      <c r="BZ39" t="s">
        <v>3863</v>
      </c>
      <c r="CB39" t="s">
        <v>3864</v>
      </c>
    </row>
    <row r="40" spans="2:81" x14ac:dyDescent="0.2">
      <c r="B40" t="s">
        <v>2789</v>
      </c>
      <c r="J40" t="s">
        <v>3195</v>
      </c>
      <c r="K40" t="s">
        <v>3196</v>
      </c>
      <c r="M40" t="s">
        <v>3197</v>
      </c>
      <c r="N40" t="s">
        <v>3198</v>
      </c>
      <c r="P40" t="s">
        <v>3199</v>
      </c>
      <c r="Q40" t="s">
        <v>3200</v>
      </c>
      <c r="U40" t="s">
        <v>3201</v>
      </c>
      <c r="Y40" t="s">
        <v>3202</v>
      </c>
      <c r="Z40" t="s">
        <v>3203</v>
      </c>
      <c r="AA40" t="s">
        <v>3204</v>
      </c>
      <c r="AB40" t="s">
        <v>3205</v>
      </c>
      <c r="AH40" t="s">
        <v>3206</v>
      </c>
      <c r="AI40" t="s">
        <v>3207</v>
      </c>
      <c r="AJ40" t="s">
        <v>3208</v>
      </c>
      <c r="AL40" t="s">
        <v>3209</v>
      </c>
      <c r="AM40" t="s">
        <v>3210</v>
      </c>
      <c r="AP40" t="s">
        <v>3211</v>
      </c>
      <c r="AQ40" t="s">
        <v>3212</v>
      </c>
      <c r="AT40" t="s">
        <v>3865</v>
      </c>
      <c r="BC40" t="s">
        <v>3866</v>
      </c>
      <c r="BD40" t="s">
        <v>3867</v>
      </c>
      <c r="BG40" t="s">
        <v>3868</v>
      </c>
      <c r="BI40" t="s">
        <v>3869</v>
      </c>
      <c r="BK40" t="s">
        <v>3870</v>
      </c>
      <c r="BL40" t="s">
        <v>3871</v>
      </c>
      <c r="BP40" t="s">
        <v>3872</v>
      </c>
      <c r="BV40" t="s">
        <v>3873</v>
      </c>
      <c r="BW40" t="s">
        <v>3874</v>
      </c>
      <c r="BZ40" t="s">
        <v>3875</v>
      </c>
      <c r="CB40" t="s">
        <v>3876</v>
      </c>
    </row>
    <row r="41" spans="2:81" x14ac:dyDescent="0.2">
      <c r="B41" t="s">
        <v>2799</v>
      </c>
      <c r="J41" t="s">
        <v>3213</v>
      </c>
      <c r="K41" t="s">
        <v>3214</v>
      </c>
      <c r="M41" t="s">
        <v>3215</v>
      </c>
      <c r="N41" t="s">
        <v>3216</v>
      </c>
      <c r="P41" t="s">
        <v>3217</v>
      </c>
      <c r="Q41" t="s">
        <v>3218</v>
      </c>
      <c r="U41" t="s">
        <v>3219</v>
      </c>
      <c r="Y41" t="s">
        <v>3220</v>
      </c>
      <c r="Z41" t="s">
        <v>3221</v>
      </c>
      <c r="AA41" t="s">
        <v>3222</v>
      </c>
      <c r="AB41" t="s">
        <v>3223</v>
      </c>
      <c r="AH41" t="s">
        <v>3224</v>
      </c>
      <c r="AI41" t="s">
        <v>3225</v>
      </c>
      <c r="AJ41" t="s">
        <v>3226</v>
      </c>
      <c r="AL41" t="s">
        <v>3227</v>
      </c>
      <c r="AM41" t="s">
        <v>3228</v>
      </c>
      <c r="AP41" t="s">
        <v>3229</v>
      </c>
      <c r="AT41" t="s">
        <v>3877</v>
      </c>
      <c r="BC41" t="s">
        <v>3878</v>
      </c>
      <c r="BD41" t="s">
        <v>3879</v>
      </c>
      <c r="BG41" t="s">
        <v>3880</v>
      </c>
      <c r="BI41" t="s">
        <v>3881</v>
      </c>
      <c r="BK41" t="s">
        <v>3882</v>
      </c>
      <c r="BL41" t="s">
        <v>3883</v>
      </c>
      <c r="BP41" t="s">
        <v>3884</v>
      </c>
      <c r="BW41" t="s">
        <v>3885</v>
      </c>
      <c r="BZ41" t="s">
        <v>3886</v>
      </c>
      <c r="CB41" t="s">
        <v>3887</v>
      </c>
    </row>
    <row r="42" spans="2:81" x14ac:dyDescent="0.2">
      <c r="B42" t="s">
        <v>2806</v>
      </c>
      <c r="J42" t="s">
        <v>3230</v>
      </c>
      <c r="K42" t="s">
        <v>3231</v>
      </c>
      <c r="M42" t="s">
        <v>3232</v>
      </c>
      <c r="N42" t="s">
        <v>3233</v>
      </c>
      <c r="P42" t="s">
        <v>3234</v>
      </c>
      <c r="Q42" t="s">
        <v>3235</v>
      </c>
      <c r="U42" t="s">
        <v>3236</v>
      </c>
      <c r="Y42" t="s">
        <v>3237</v>
      </c>
      <c r="Z42" t="s">
        <v>3238</v>
      </c>
      <c r="AA42" t="s">
        <v>3239</v>
      </c>
      <c r="AB42" t="s">
        <v>3240</v>
      </c>
      <c r="AH42" t="s">
        <v>3241</v>
      </c>
      <c r="AI42" t="s">
        <v>3242</v>
      </c>
      <c r="AJ42" t="s">
        <v>3243</v>
      </c>
      <c r="AL42" t="s">
        <v>3244</v>
      </c>
      <c r="AM42" t="s">
        <v>3245</v>
      </c>
      <c r="AP42" t="s">
        <v>3246</v>
      </c>
      <c r="AT42" t="s">
        <v>3888</v>
      </c>
      <c r="BC42" t="s">
        <v>3889</v>
      </c>
      <c r="BD42" t="s">
        <v>3890</v>
      </c>
      <c r="BG42" t="s">
        <v>3891</v>
      </c>
      <c r="BI42" t="s">
        <v>3892</v>
      </c>
      <c r="BK42" t="s">
        <v>3893</v>
      </c>
      <c r="BL42" t="s">
        <v>3894</v>
      </c>
      <c r="BP42" t="s">
        <v>3895</v>
      </c>
    </row>
    <row r="43" spans="2:81" x14ac:dyDescent="0.2">
      <c r="B43" t="s">
        <v>2781</v>
      </c>
      <c r="J43" t="s">
        <v>3247</v>
      </c>
      <c r="K43" t="s">
        <v>3248</v>
      </c>
      <c r="M43" t="s">
        <v>3249</v>
      </c>
      <c r="N43" t="s">
        <v>3250</v>
      </c>
      <c r="P43" t="s">
        <v>3251</v>
      </c>
      <c r="Q43" t="s">
        <v>3252</v>
      </c>
      <c r="U43" t="s">
        <v>3253</v>
      </c>
      <c r="Z43" t="s">
        <v>3254</v>
      </c>
      <c r="AA43" t="s">
        <v>3255</v>
      </c>
      <c r="AB43" t="s">
        <v>3256</v>
      </c>
      <c r="AH43" t="s">
        <v>3257</v>
      </c>
      <c r="AI43" t="s">
        <v>3258</v>
      </c>
      <c r="AJ43" t="s">
        <v>3259</v>
      </c>
      <c r="AL43" t="s">
        <v>3260</v>
      </c>
      <c r="AM43" t="s">
        <v>3261</v>
      </c>
      <c r="AP43" t="s">
        <v>3262</v>
      </c>
      <c r="AT43" t="s">
        <v>3896</v>
      </c>
      <c r="BC43" t="s">
        <v>3897</v>
      </c>
      <c r="BD43" t="s">
        <v>3898</v>
      </c>
      <c r="BG43" t="s">
        <v>3899</v>
      </c>
      <c r="BI43" t="s">
        <v>3900</v>
      </c>
      <c r="BK43" t="s">
        <v>3901</v>
      </c>
      <c r="BL43" t="s">
        <v>3902</v>
      </c>
      <c r="BP43" t="s">
        <v>3903</v>
      </c>
    </row>
    <row r="44" spans="2:81" x14ac:dyDescent="0.2">
      <c r="B44" t="s">
        <v>2791</v>
      </c>
      <c r="J44" t="s">
        <v>3263</v>
      </c>
      <c r="K44" t="s">
        <v>3264</v>
      </c>
      <c r="M44" t="s">
        <v>3265</v>
      </c>
      <c r="N44" t="s">
        <v>3266</v>
      </c>
      <c r="P44" t="s">
        <v>3267</v>
      </c>
      <c r="Q44" t="s">
        <v>3268</v>
      </c>
      <c r="U44" t="s">
        <v>3269</v>
      </c>
      <c r="Z44" t="s">
        <v>3270</v>
      </c>
      <c r="AA44" t="s">
        <v>3271</v>
      </c>
      <c r="AH44" t="s">
        <v>3272</v>
      </c>
      <c r="AI44" t="s">
        <v>3273</v>
      </c>
      <c r="AJ44" t="s">
        <v>3274</v>
      </c>
      <c r="AL44" t="s">
        <v>3275</v>
      </c>
      <c r="AP44" t="s">
        <v>3276</v>
      </c>
      <c r="AT44" t="s">
        <v>3904</v>
      </c>
      <c r="BC44" t="s">
        <v>3905</v>
      </c>
      <c r="BD44" t="s">
        <v>3906</v>
      </c>
      <c r="BG44" t="s">
        <v>3907</v>
      </c>
      <c r="BK44" t="s">
        <v>3908</v>
      </c>
      <c r="BL44" t="s">
        <v>3909</v>
      </c>
      <c r="BP44" t="s">
        <v>3910</v>
      </c>
    </row>
    <row r="45" spans="2:81" x14ac:dyDescent="0.2">
      <c r="B45" t="s">
        <v>2778</v>
      </c>
      <c r="J45" t="s">
        <v>3277</v>
      </c>
      <c r="K45" t="s">
        <v>3278</v>
      </c>
      <c r="M45" t="s">
        <v>3279</v>
      </c>
      <c r="N45" t="s">
        <v>3280</v>
      </c>
      <c r="P45" t="s">
        <v>3281</v>
      </c>
      <c r="Q45" t="s">
        <v>3282</v>
      </c>
      <c r="U45" t="s">
        <v>3283</v>
      </c>
      <c r="Z45" t="s">
        <v>3284</v>
      </c>
      <c r="AA45" t="s">
        <v>3285</v>
      </c>
      <c r="AH45" t="s">
        <v>3286</v>
      </c>
      <c r="AI45" t="s">
        <v>3287</v>
      </c>
      <c r="AJ45" t="s">
        <v>3288</v>
      </c>
      <c r="AL45" t="s">
        <v>3289</v>
      </c>
      <c r="AP45" t="s">
        <v>3290</v>
      </c>
      <c r="AT45" t="s">
        <v>3911</v>
      </c>
      <c r="BC45" t="s">
        <v>3912</v>
      </c>
      <c r="BD45" t="s">
        <v>3913</v>
      </c>
      <c r="BG45" t="s">
        <v>3914</v>
      </c>
      <c r="BL45" t="s">
        <v>3915</v>
      </c>
      <c r="BP45" t="s">
        <v>3916</v>
      </c>
    </row>
    <row r="46" spans="2:81" x14ac:dyDescent="0.2">
      <c r="B46" t="s">
        <v>2780</v>
      </c>
      <c r="J46" t="s">
        <v>3291</v>
      </c>
      <c r="K46" t="s">
        <v>3292</v>
      </c>
      <c r="M46" t="s">
        <v>3293</v>
      </c>
      <c r="N46" t="s">
        <v>3294</v>
      </c>
      <c r="P46" t="s">
        <v>3295</v>
      </c>
      <c r="Q46" t="s">
        <v>3296</v>
      </c>
      <c r="U46" t="s">
        <v>3297</v>
      </c>
      <c r="Z46" t="s">
        <v>3298</v>
      </c>
      <c r="AA46" t="s">
        <v>3299</v>
      </c>
      <c r="AH46" t="s">
        <v>3300</v>
      </c>
      <c r="AI46" t="s">
        <v>3301</v>
      </c>
      <c r="AJ46" t="s">
        <v>3302</v>
      </c>
      <c r="AL46" t="s">
        <v>3303</v>
      </c>
      <c r="AP46" t="s">
        <v>3304</v>
      </c>
      <c r="BC46" t="s">
        <v>3917</v>
      </c>
      <c r="BD46" t="s">
        <v>3918</v>
      </c>
      <c r="BG46" t="s">
        <v>3919</v>
      </c>
      <c r="BL46" t="s">
        <v>3920</v>
      </c>
      <c r="BP46" t="s">
        <v>3921</v>
      </c>
    </row>
    <row r="47" spans="2:81" x14ac:dyDescent="0.2">
      <c r="B47" t="s">
        <v>2785</v>
      </c>
      <c r="J47" t="s">
        <v>3305</v>
      </c>
      <c r="M47" t="s">
        <v>3306</v>
      </c>
      <c r="N47" t="s">
        <v>3307</v>
      </c>
      <c r="P47" t="s">
        <v>3308</v>
      </c>
      <c r="Q47" t="s">
        <v>3309</v>
      </c>
      <c r="U47" t="s">
        <v>3310</v>
      </c>
      <c r="Z47" t="s">
        <v>3311</v>
      </c>
      <c r="AA47" t="s">
        <v>3312</v>
      </c>
      <c r="AH47" t="s">
        <v>3313</v>
      </c>
      <c r="AI47" t="s">
        <v>3314</v>
      </c>
      <c r="AJ47" t="s">
        <v>3315</v>
      </c>
      <c r="AL47" t="s">
        <v>3316</v>
      </c>
      <c r="AP47" t="s">
        <v>3317</v>
      </c>
      <c r="BC47" t="s">
        <v>3922</v>
      </c>
      <c r="BD47" t="s">
        <v>3923</v>
      </c>
      <c r="BG47" t="s">
        <v>3924</v>
      </c>
      <c r="BL47" t="s">
        <v>3925</v>
      </c>
      <c r="BP47" t="s">
        <v>3926</v>
      </c>
    </row>
    <row r="48" spans="2:81" x14ac:dyDescent="0.2">
      <c r="J48" t="s">
        <v>3318</v>
      </c>
      <c r="M48" t="s">
        <v>3319</v>
      </c>
      <c r="N48" t="s">
        <v>3320</v>
      </c>
      <c r="P48" t="s">
        <v>3321</v>
      </c>
      <c r="Q48" t="s">
        <v>3322</v>
      </c>
      <c r="U48" t="s">
        <v>3323</v>
      </c>
      <c r="Z48" t="s">
        <v>3324</v>
      </c>
      <c r="AA48" t="s">
        <v>3325</v>
      </c>
      <c r="AH48" t="s">
        <v>3326</v>
      </c>
      <c r="AI48" t="s">
        <v>3327</v>
      </c>
      <c r="AJ48" t="s">
        <v>3328</v>
      </c>
      <c r="AL48" t="s">
        <v>3329</v>
      </c>
      <c r="AP48" t="s">
        <v>3330</v>
      </c>
      <c r="BC48" t="s">
        <v>3927</v>
      </c>
      <c r="BD48" t="s">
        <v>3928</v>
      </c>
      <c r="BG48" t="s">
        <v>3929</v>
      </c>
      <c r="BL48" t="s">
        <v>3930</v>
      </c>
      <c r="BP48" t="s">
        <v>3931</v>
      </c>
    </row>
    <row r="49" spans="10:68" x14ac:dyDescent="0.2">
      <c r="J49" t="s">
        <v>3331</v>
      </c>
      <c r="M49" t="s">
        <v>3332</v>
      </c>
      <c r="N49" t="s">
        <v>3333</v>
      </c>
      <c r="P49" t="s">
        <v>3334</v>
      </c>
      <c r="Q49" t="s">
        <v>3335</v>
      </c>
      <c r="U49" t="s">
        <v>3336</v>
      </c>
      <c r="Z49" t="s">
        <v>3337</v>
      </c>
      <c r="AA49" t="s">
        <v>3338</v>
      </c>
      <c r="AH49" t="s">
        <v>3339</v>
      </c>
      <c r="AI49" t="s">
        <v>3340</v>
      </c>
      <c r="AJ49" t="s">
        <v>3341</v>
      </c>
      <c r="AL49" t="s">
        <v>3342</v>
      </c>
      <c r="AP49" t="s">
        <v>3343</v>
      </c>
      <c r="BC49" t="s">
        <v>3932</v>
      </c>
      <c r="BD49" t="s">
        <v>3933</v>
      </c>
      <c r="BG49" t="s">
        <v>3934</v>
      </c>
      <c r="BP49" t="s">
        <v>3935</v>
      </c>
    </row>
    <row r="50" spans="10:68" x14ac:dyDescent="0.2">
      <c r="J50" t="s">
        <v>3344</v>
      </c>
      <c r="M50" t="s">
        <v>3345</v>
      </c>
      <c r="N50" t="s">
        <v>3346</v>
      </c>
      <c r="P50" t="s">
        <v>3347</v>
      </c>
      <c r="Q50" t="s">
        <v>3348</v>
      </c>
      <c r="U50" t="s">
        <v>3349</v>
      </c>
      <c r="Z50" t="s">
        <v>3350</v>
      </c>
      <c r="AA50" t="s">
        <v>3351</v>
      </c>
      <c r="AH50" t="s">
        <v>3352</v>
      </c>
      <c r="AI50" t="s">
        <v>3353</v>
      </c>
      <c r="AJ50" t="s">
        <v>3354</v>
      </c>
      <c r="AL50" t="s">
        <v>3355</v>
      </c>
      <c r="AP50" t="s">
        <v>3356</v>
      </c>
      <c r="BC50" t="s">
        <v>3936</v>
      </c>
      <c r="BG50" t="s">
        <v>3937</v>
      </c>
      <c r="BP50" t="s">
        <v>3938</v>
      </c>
    </row>
    <row r="51" spans="10:68" x14ac:dyDescent="0.2">
      <c r="J51" t="s">
        <v>3357</v>
      </c>
      <c r="M51" t="s">
        <v>3358</v>
      </c>
      <c r="N51" t="s">
        <v>3359</v>
      </c>
      <c r="P51" t="s">
        <v>3360</v>
      </c>
      <c r="Q51" t="s">
        <v>3361</v>
      </c>
      <c r="U51" t="s">
        <v>3362</v>
      </c>
      <c r="Z51" t="s">
        <v>3363</v>
      </c>
      <c r="AA51" t="s">
        <v>3364</v>
      </c>
      <c r="AH51" t="s">
        <v>3365</v>
      </c>
      <c r="AI51" t="s">
        <v>3366</v>
      </c>
      <c r="AJ51" t="s">
        <v>3367</v>
      </c>
      <c r="AL51" t="s">
        <v>3368</v>
      </c>
      <c r="AP51" t="s">
        <v>3369</v>
      </c>
      <c r="BC51" t="s">
        <v>3939</v>
      </c>
      <c r="BG51" t="s">
        <v>3940</v>
      </c>
      <c r="BP51" t="s">
        <v>3941</v>
      </c>
    </row>
    <row r="52" spans="10:68" x14ac:dyDescent="0.2">
      <c r="J52" t="s">
        <v>3370</v>
      </c>
      <c r="M52" t="s">
        <v>3371</v>
      </c>
      <c r="N52" t="s">
        <v>3372</v>
      </c>
      <c r="P52" t="s">
        <v>3373</v>
      </c>
      <c r="U52" t="s">
        <v>3374</v>
      </c>
      <c r="Z52" t="s">
        <v>3375</v>
      </c>
      <c r="AA52" t="s">
        <v>3376</v>
      </c>
      <c r="AH52" t="s">
        <v>3377</v>
      </c>
      <c r="AI52" t="s">
        <v>3378</v>
      </c>
      <c r="AJ52" t="s">
        <v>3379</v>
      </c>
      <c r="AL52" t="s">
        <v>3380</v>
      </c>
      <c r="AP52" t="s">
        <v>3381</v>
      </c>
      <c r="BC52" t="s">
        <v>3942</v>
      </c>
      <c r="BG52" t="s">
        <v>3943</v>
      </c>
      <c r="BP52" t="s">
        <v>3944</v>
      </c>
    </row>
    <row r="53" spans="10:68" x14ac:dyDescent="0.2">
      <c r="J53" t="s">
        <v>3382</v>
      </c>
      <c r="M53" t="s">
        <v>3383</v>
      </c>
      <c r="N53" t="s">
        <v>3384</v>
      </c>
      <c r="P53" t="s">
        <v>3385</v>
      </c>
      <c r="U53" t="s">
        <v>3386</v>
      </c>
      <c r="Z53" t="s">
        <v>3387</v>
      </c>
      <c r="AA53" t="s">
        <v>3388</v>
      </c>
      <c r="AI53" t="s">
        <v>3389</v>
      </c>
      <c r="AJ53" t="s">
        <v>3390</v>
      </c>
      <c r="AL53" t="s">
        <v>3391</v>
      </c>
      <c r="AP53" t="s">
        <v>3392</v>
      </c>
      <c r="BC53" t="s">
        <v>3945</v>
      </c>
      <c r="BG53" t="s">
        <v>3946</v>
      </c>
      <c r="BP53" t="s">
        <v>3947</v>
      </c>
    </row>
    <row r="54" spans="10:68" x14ac:dyDescent="0.2">
      <c r="J54" t="s">
        <v>3393</v>
      </c>
      <c r="M54" t="s">
        <v>3394</v>
      </c>
      <c r="N54" t="s">
        <v>3395</v>
      </c>
      <c r="P54" t="s">
        <v>3396</v>
      </c>
      <c r="U54" t="s">
        <v>3397</v>
      </c>
      <c r="Z54" t="s">
        <v>3398</v>
      </c>
      <c r="AA54" t="s">
        <v>3399</v>
      </c>
      <c r="AI54" t="s">
        <v>3400</v>
      </c>
      <c r="AJ54" t="s">
        <v>3401</v>
      </c>
      <c r="AL54" t="s">
        <v>3402</v>
      </c>
      <c r="AP54" t="s">
        <v>3403</v>
      </c>
      <c r="BC54" t="s">
        <v>3948</v>
      </c>
      <c r="BG54" t="s">
        <v>3949</v>
      </c>
      <c r="BP54" t="s">
        <v>3950</v>
      </c>
    </row>
    <row r="55" spans="10:68" x14ac:dyDescent="0.2">
      <c r="J55" t="s">
        <v>3404</v>
      </c>
      <c r="M55" t="s">
        <v>3405</v>
      </c>
      <c r="N55" t="s">
        <v>3406</v>
      </c>
      <c r="P55" t="s">
        <v>3407</v>
      </c>
      <c r="U55" t="s">
        <v>3408</v>
      </c>
      <c r="Z55" t="s">
        <v>3409</v>
      </c>
      <c r="AA55" t="s">
        <v>3410</v>
      </c>
      <c r="AI55" t="s">
        <v>3411</v>
      </c>
      <c r="AL55" t="s">
        <v>3412</v>
      </c>
      <c r="AP55" t="s">
        <v>3413</v>
      </c>
      <c r="BC55" t="s">
        <v>3951</v>
      </c>
      <c r="BG55" t="s">
        <v>3952</v>
      </c>
      <c r="BP55" t="s">
        <v>3953</v>
      </c>
    </row>
    <row r="56" spans="10:68" x14ac:dyDescent="0.2">
      <c r="J56" t="s">
        <v>3414</v>
      </c>
      <c r="M56" t="s">
        <v>3415</v>
      </c>
      <c r="N56" t="s">
        <v>3416</v>
      </c>
      <c r="P56" t="s">
        <v>3417</v>
      </c>
      <c r="Z56" t="s">
        <v>3418</v>
      </c>
      <c r="AA56" t="s">
        <v>3419</v>
      </c>
      <c r="AI56" t="s">
        <v>3420</v>
      </c>
      <c r="AP56" t="s">
        <v>3421</v>
      </c>
      <c r="BC56" t="s">
        <v>3954</v>
      </c>
      <c r="BG56" t="s">
        <v>3955</v>
      </c>
      <c r="BP56" t="s">
        <v>3956</v>
      </c>
    </row>
    <row r="57" spans="10:68" x14ac:dyDescent="0.2">
      <c r="J57" t="s">
        <v>3422</v>
      </c>
      <c r="M57" t="s">
        <v>3423</v>
      </c>
      <c r="N57" t="s">
        <v>3424</v>
      </c>
      <c r="P57" t="s">
        <v>3425</v>
      </c>
      <c r="Z57" t="s">
        <v>3426</v>
      </c>
      <c r="AA57" t="s">
        <v>3427</v>
      </c>
      <c r="AI57" t="s">
        <v>3428</v>
      </c>
      <c r="AP57" t="s">
        <v>3429</v>
      </c>
      <c r="BC57" t="s">
        <v>3957</v>
      </c>
      <c r="BG57" t="s">
        <v>3958</v>
      </c>
      <c r="BP57" t="s">
        <v>3959</v>
      </c>
    </row>
    <row r="58" spans="10:68" x14ac:dyDescent="0.2">
      <c r="J58" t="s">
        <v>3430</v>
      </c>
      <c r="M58" t="s">
        <v>3431</v>
      </c>
      <c r="N58" t="s">
        <v>3432</v>
      </c>
      <c r="P58" t="s">
        <v>3433</v>
      </c>
      <c r="Z58" t="s">
        <v>3434</v>
      </c>
      <c r="AA58" t="s">
        <v>3435</v>
      </c>
      <c r="AI58" t="s">
        <v>3436</v>
      </c>
      <c r="AP58" t="s">
        <v>3437</v>
      </c>
      <c r="BC58" t="s">
        <v>3960</v>
      </c>
      <c r="BG58" t="s">
        <v>3961</v>
      </c>
      <c r="BP58" t="s">
        <v>3962</v>
      </c>
    </row>
    <row r="59" spans="10:68" x14ac:dyDescent="0.2">
      <c r="J59" t="s">
        <v>3438</v>
      </c>
      <c r="M59" t="s">
        <v>3439</v>
      </c>
      <c r="N59" t="s">
        <v>3440</v>
      </c>
      <c r="P59" t="s">
        <v>3441</v>
      </c>
      <c r="Z59" t="s">
        <v>3442</v>
      </c>
      <c r="AI59" t="s">
        <v>3443</v>
      </c>
      <c r="AP59" t="s">
        <v>3444</v>
      </c>
      <c r="BC59" t="s">
        <v>3963</v>
      </c>
      <c r="BG59" t="s">
        <v>3964</v>
      </c>
      <c r="BP59" t="s">
        <v>3965</v>
      </c>
    </row>
    <row r="60" spans="10:68" x14ac:dyDescent="0.2">
      <c r="J60" t="s">
        <v>3445</v>
      </c>
      <c r="M60" t="s">
        <v>3446</v>
      </c>
      <c r="N60" t="s">
        <v>3447</v>
      </c>
      <c r="P60" t="s">
        <v>3448</v>
      </c>
      <c r="Z60" t="s">
        <v>3449</v>
      </c>
      <c r="AI60" t="s">
        <v>3450</v>
      </c>
      <c r="AP60" t="s">
        <v>3451</v>
      </c>
      <c r="BC60" t="s">
        <v>3966</v>
      </c>
      <c r="BG60" t="s">
        <v>3967</v>
      </c>
      <c r="BP60" t="s">
        <v>3968</v>
      </c>
    </row>
    <row r="61" spans="10:68" x14ac:dyDescent="0.2">
      <c r="J61" t="s">
        <v>3452</v>
      </c>
      <c r="M61" t="s">
        <v>3453</v>
      </c>
      <c r="N61" t="s">
        <v>3454</v>
      </c>
      <c r="P61" t="s">
        <v>3455</v>
      </c>
      <c r="Z61" t="s">
        <v>3456</v>
      </c>
      <c r="AI61" t="s">
        <v>3457</v>
      </c>
      <c r="AP61" t="s">
        <v>3458</v>
      </c>
      <c r="BC61" t="s">
        <v>3969</v>
      </c>
      <c r="BG61" t="s">
        <v>3970</v>
      </c>
      <c r="BP61" t="s">
        <v>3971</v>
      </c>
    </row>
    <row r="62" spans="10:68" x14ac:dyDescent="0.2">
      <c r="J62" t="s">
        <v>3459</v>
      </c>
      <c r="M62" t="s">
        <v>3460</v>
      </c>
      <c r="N62" t="s">
        <v>3461</v>
      </c>
      <c r="P62" t="s">
        <v>3462</v>
      </c>
      <c r="Z62" t="s">
        <v>3463</v>
      </c>
      <c r="AI62" t="s">
        <v>3464</v>
      </c>
      <c r="AP62" t="s">
        <v>3465</v>
      </c>
      <c r="BC62" t="s">
        <v>3972</v>
      </c>
      <c r="BG62" t="s">
        <v>3973</v>
      </c>
      <c r="BP62" t="s">
        <v>3974</v>
      </c>
    </row>
    <row r="63" spans="10:68" x14ac:dyDescent="0.2">
      <c r="J63" t="s">
        <v>3466</v>
      </c>
      <c r="M63" t="s">
        <v>3467</v>
      </c>
      <c r="N63" t="s">
        <v>3468</v>
      </c>
      <c r="P63" t="s">
        <v>3469</v>
      </c>
      <c r="Z63" t="s">
        <v>3470</v>
      </c>
      <c r="AI63" t="s">
        <v>3471</v>
      </c>
      <c r="AP63" t="s">
        <v>3472</v>
      </c>
      <c r="BC63" t="s">
        <v>3975</v>
      </c>
      <c r="BG63" t="s">
        <v>3976</v>
      </c>
      <c r="BP63" t="s">
        <v>3977</v>
      </c>
    </row>
    <row r="64" spans="10:68" x14ac:dyDescent="0.2">
      <c r="J64" t="s">
        <v>3473</v>
      </c>
      <c r="M64" t="s">
        <v>3474</v>
      </c>
      <c r="N64" t="s">
        <v>3475</v>
      </c>
      <c r="P64" t="s">
        <v>3476</v>
      </c>
      <c r="Z64" t="s">
        <v>3477</v>
      </c>
      <c r="AI64" t="s">
        <v>3478</v>
      </c>
      <c r="AP64" t="s">
        <v>3479</v>
      </c>
      <c r="BC64" t="s">
        <v>3978</v>
      </c>
      <c r="BG64" t="s">
        <v>3979</v>
      </c>
      <c r="BP64" t="s">
        <v>3980</v>
      </c>
    </row>
    <row r="65" spans="10:68" x14ac:dyDescent="0.2">
      <c r="J65" t="s">
        <v>3480</v>
      </c>
      <c r="M65" t="s">
        <v>3481</v>
      </c>
      <c r="N65" t="s">
        <v>3482</v>
      </c>
      <c r="P65" t="s">
        <v>3483</v>
      </c>
      <c r="Z65" t="s">
        <v>3484</v>
      </c>
      <c r="AI65" t="s">
        <v>3485</v>
      </c>
      <c r="BC65" t="s">
        <v>3981</v>
      </c>
      <c r="BG65" t="s">
        <v>3982</v>
      </c>
      <c r="BP65" t="s">
        <v>3983</v>
      </c>
    </row>
    <row r="66" spans="10:68" x14ac:dyDescent="0.2">
      <c r="M66" t="s">
        <v>3486</v>
      </c>
      <c r="N66" t="s">
        <v>3487</v>
      </c>
      <c r="P66" t="s">
        <v>3488</v>
      </c>
      <c r="Z66" t="s">
        <v>3489</v>
      </c>
      <c r="AI66" t="s">
        <v>3490</v>
      </c>
      <c r="BG66" t="s">
        <v>3984</v>
      </c>
      <c r="BP66" t="s">
        <v>3985</v>
      </c>
    </row>
    <row r="67" spans="10:68" x14ac:dyDescent="0.2">
      <c r="N67" t="s">
        <v>3491</v>
      </c>
      <c r="Z67" t="s">
        <v>3492</v>
      </c>
      <c r="AI67" t="s">
        <v>3493</v>
      </c>
      <c r="BG67" t="s">
        <v>3986</v>
      </c>
      <c r="BP67" t="s">
        <v>3987</v>
      </c>
    </row>
    <row r="68" spans="10:68" x14ac:dyDescent="0.2">
      <c r="N68" t="s">
        <v>3494</v>
      </c>
      <c r="Z68" t="s">
        <v>3495</v>
      </c>
      <c r="AI68" t="s">
        <v>3496</v>
      </c>
      <c r="BP68" t="s">
        <v>3988</v>
      </c>
    </row>
    <row r="69" spans="10:68" x14ac:dyDescent="0.2">
      <c r="Z69" t="s">
        <v>3497</v>
      </c>
      <c r="AI69" t="s">
        <v>3498</v>
      </c>
      <c r="BP69" t="s">
        <v>3989</v>
      </c>
    </row>
    <row r="70" spans="10:68" x14ac:dyDescent="0.2">
      <c r="Z70" t="s">
        <v>3499</v>
      </c>
      <c r="AI70" t="s">
        <v>3500</v>
      </c>
      <c r="BP70" t="s">
        <v>3990</v>
      </c>
    </row>
    <row r="71" spans="10:68" x14ac:dyDescent="0.2">
      <c r="Z71" t="s">
        <v>3501</v>
      </c>
      <c r="AI71" t="s">
        <v>3502</v>
      </c>
      <c r="BP71" t="s">
        <v>3991</v>
      </c>
    </row>
    <row r="72" spans="10:68" x14ac:dyDescent="0.2">
      <c r="Z72" t="s">
        <v>3503</v>
      </c>
      <c r="AI72" t="s">
        <v>3504</v>
      </c>
      <c r="BP72" t="s">
        <v>3992</v>
      </c>
    </row>
    <row r="73" spans="10:68" x14ac:dyDescent="0.2">
      <c r="Z73" t="s">
        <v>3505</v>
      </c>
      <c r="AI73" t="s">
        <v>3506</v>
      </c>
      <c r="BP73" t="s">
        <v>3993</v>
      </c>
    </row>
    <row r="74" spans="10:68" x14ac:dyDescent="0.2">
      <c r="Z74" t="s">
        <v>3507</v>
      </c>
      <c r="AI74" t="s">
        <v>3508</v>
      </c>
      <c r="BP74" t="s">
        <v>3994</v>
      </c>
    </row>
    <row r="75" spans="10:68" x14ac:dyDescent="0.2">
      <c r="Z75" t="s">
        <v>3509</v>
      </c>
      <c r="AI75" t="s">
        <v>3510</v>
      </c>
      <c r="BP75" t="s">
        <v>3995</v>
      </c>
    </row>
    <row r="76" spans="10:68" x14ac:dyDescent="0.2">
      <c r="Z76" t="s">
        <v>3511</v>
      </c>
      <c r="AI76" t="s">
        <v>3512</v>
      </c>
    </row>
    <row r="77" spans="10:68" x14ac:dyDescent="0.2">
      <c r="Z77" t="s">
        <v>3513</v>
      </c>
      <c r="AI77" t="s">
        <v>3514</v>
      </c>
    </row>
    <row r="78" spans="10:68" x14ac:dyDescent="0.2">
      <c r="Z78" t="s">
        <v>3515</v>
      </c>
      <c r="AI78" t="s">
        <v>3516</v>
      </c>
    </row>
    <row r="79" spans="10:68" x14ac:dyDescent="0.2">
      <c r="Z79" t="s">
        <v>3517</v>
      </c>
      <c r="AI79" t="s">
        <v>3518</v>
      </c>
    </row>
    <row r="80" spans="10:68" x14ac:dyDescent="0.2">
      <c r="Z80" t="s">
        <v>3519</v>
      </c>
      <c r="AI80" t="s">
        <v>3520</v>
      </c>
    </row>
    <row r="81" spans="35:35" x14ac:dyDescent="0.2">
      <c r="AI81" t="s">
        <v>3521</v>
      </c>
    </row>
    <row r="82" spans="35:35" x14ac:dyDescent="0.2">
      <c r="AI82" t="s">
        <v>3522</v>
      </c>
    </row>
    <row r="83" spans="35:35" x14ac:dyDescent="0.2">
      <c r="AI83" t="s">
        <v>3523</v>
      </c>
    </row>
    <row r="84" spans="35:35" x14ac:dyDescent="0.2">
      <c r="AI84" t="s">
        <v>3524</v>
      </c>
    </row>
    <row r="85" spans="35:35" x14ac:dyDescent="0.2">
      <c r="AI85" t="s">
        <v>3525</v>
      </c>
    </row>
    <row r="86" spans="35:35" x14ac:dyDescent="0.2">
      <c r="AI86" t="s">
        <v>3526</v>
      </c>
    </row>
    <row r="87" spans="35:35" x14ac:dyDescent="0.2">
      <c r="AI87" t="s">
        <v>3527</v>
      </c>
    </row>
    <row r="88" spans="35:35" x14ac:dyDescent="0.2">
      <c r="AI88" t="s">
        <v>3528</v>
      </c>
    </row>
    <row r="89" spans="35:35" x14ac:dyDescent="0.2">
      <c r="AI89" t="s">
        <v>3529</v>
      </c>
    </row>
    <row r="90" spans="35:35" x14ac:dyDescent="0.2">
      <c r="AI90" t="s">
        <v>3530</v>
      </c>
    </row>
    <row r="91" spans="35:35" x14ac:dyDescent="0.2">
      <c r="AI91" t="s">
        <v>3531</v>
      </c>
    </row>
    <row r="92" spans="35:35" x14ac:dyDescent="0.2">
      <c r="AI92" t="s">
        <v>3532</v>
      </c>
    </row>
    <row r="93" spans="35:35" x14ac:dyDescent="0.2">
      <c r="AI93" t="s">
        <v>3533</v>
      </c>
    </row>
    <row r="94" spans="35:35" x14ac:dyDescent="0.2">
      <c r="AI94" t="s">
        <v>3534</v>
      </c>
    </row>
    <row r="95" spans="35:35" x14ac:dyDescent="0.2">
      <c r="AI95" t="s">
        <v>3535</v>
      </c>
    </row>
    <row r="96" spans="35:35" x14ac:dyDescent="0.2">
      <c r="AI96" t="s">
        <v>3536</v>
      </c>
    </row>
    <row r="97" spans="35:35" x14ac:dyDescent="0.2">
      <c r="AI97" t="s">
        <v>3537</v>
      </c>
    </row>
    <row r="98" spans="35:35" x14ac:dyDescent="0.2">
      <c r="AI98" t="s">
        <v>3538</v>
      </c>
    </row>
    <row r="99" spans="35:35" x14ac:dyDescent="0.2">
      <c r="AI99" t="s">
        <v>3539</v>
      </c>
    </row>
    <row r="100" spans="35:35" x14ac:dyDescent="0.2">
      <c r="AI100" t="s">
        <v>3540</v>
      </c>
    </row>
    <row r="101" spans="35:35" x14ac:dyDescent="0.2">
      <c r="AI101" t="s">
        <v>3541</v>
      </c>
    </row>
    <row r="102" spans="35:35" x14ac:dyDescent="0.2">
      <c r="AI102" t="s">
        <v>3542</v>
      </c>
    </row>
    <row r="103" spans="35:35" x14ac:dyDescent="0.2">
      <c r="AI103" t="s">
        <v>3543</v>
      </c>
    </row>
    <row r="104" spans="35:35" x14ac:dyDescent="0.2">
      <c r="AI104" t="s">
        <v>3544</v>
      </c>
    </row>
    <row r="105" spans="35:35" x14ac:dyDescent="0.2">
      <c r="AI105" t="s">
        <v>3545</v>
      </c>
    </row>
    <row r="106" spans="35:35" x14ac:dyDescent="0.2">
      <c r="AI106" t="s">
        <v>3546</v>
      </c>
    </row>
    <row r="107" spans="35:35" x14ac:dyDescent="0.2">
      <c r="AI107" t="s">
        <v>3547</v>
      </c>
    </row>
    <row r="108" spans="35:35" x14ac:dyDescent="0.2">
      <c r="AI108" t="s">
        <v>3548</v>
      </c>
    </row>
    <row r="109" spans="35:35" x14ac:dyDescent="0.2">
      <c r="AI109" t="s">
        <v>3549</v>
      </c>
    </row>
    <row r="110" spans="35:35" x14ac:dyDescent="0.2">
      <c r="AI110" t="s">
        <v>3550</v>
      </c>
    </row>
    <row r="111" spans="35:35" x14ac:dyDescent="0.2">
      <c r="AI111" t="s">
        <v>3551</v>
      </c>
    </row>
    <row r="112" spans="35:35" x14ac:dyDescent="0.2">
      <c r="AI112" t="s">
        <v>3552</v>
      </c>
    </row>
    <row r="113" spans="35:35" x14ac:dyDescent="0.2">
      <c r="AI113" t="s">
        <v>3553</v>
      </c>
    </row>
  </sheetData>
  <sheetProtection algorithmName="SHA-512" hashValue="wkjdBEva8TEMjNCN950HUfBJzsOwfZsdEnn427jzYWsouv2a8rMZuwTRzoVB6tQjbrA/kOh4FD7Lth93epxsFg==" saltValue="OYNRqyGbz9LZbCg3BE5FPA==" spinCount="100000" sheet="1" objects="1" scenarios="1" formatColumns="0" sort="0" autoFilter="0" pivotTables="0"/>
  <pageMargins left="0.7" right="0.7" top="0.78740157499999996" bottom="0.78740157499999996" header="0.3" footer="0.3"/>
  <pageSetup paperSize="9" orientation="portrait" r:id="rId1"/>
  <tableParts count="10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  <tablePart r:id="rId54"/>
    <tablePart r:id="rId55"/>
    <tablePart r:id="rId56"/>
    <tablePart r:id="rId57"/>
    <tablePart r:id="rId58"/>
    <tablePart r:id="rId59"/>
    <tablePart r:id="rId60"/>
    <tablePart r:id="rId61"/>
    <tablePart r:id="rId62"/>
    <tablePart r:id="rId63"/>
    <tablePart r:id="rId64"/>
    <tablePart r:id="rId65"/>
    <tablePart r:id="rId66"/>
    <tablePart r:id="rId67"/>
    <tablePart r:id="rId68"/>
    <tablePart r:id="rId69"/>
    <tablePart r:id="rId70"/>
    <tablePart r:id="rId71"/>
    <tablePart r:id="rId72"/>
    <tablePart r:id="rId73"/>
    <tablePart r:id="rId74"/>
    <tablePart r:id="rId75"/>
    <tablePart r:id="rId76"/>
    <tablePart r:id="rId77"/>
    <tablePart r:id="rId78"/>
    <tablePart r:id="rId79"/>
    <tablePart r:id="rId80"/>
    <tablePart r:id="rId81"/>
    <tablePart r:id="rId82"/>
    <tablePart r:id="rId83"/>
    <tablePart r:id="rId84"/>
    <tablePart r:id="rId85"/>
    <tablePart r:id="rId86"/>
    <tablePart r:id="rId87"/>
    <tablePart r:id="rId88"/>
    <tablePart r:id="rId89"/>
    <tablePart r:id="rId90"/>
    <tablePart r:id="rId91"/>
    <tablePart r:id="rId92"/>
    <tablePart r:id="rId93"/>
    <tablePart r:id="rId94"/>
    <tablePart r:id="rId95"/>
    <tablePart r:id="rId96"/>
    <tablePart r:id="rId97"/>
    <tablePart r:id="rId98"/>
    <tablePart r:id="rId99"/>
    <tablePart r:id="rId100"/>
    <tablePart r:id="rId101"/>
    <tablePart r:id="rId102"/>
    <tablePart r:id="rId10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workbookViewId="0">
      <selection activeCell="C88" sqref="C88"/>
    </sheetView>
  </sheetViews>
  <sheetFormatPr baseColWidth="10" defaultRowHeight="12.75" x14ac:dyDescent="0.2"/>
  <cols>
    <col min="1" max="1" width="69.5703125" bestFit="1" customWidth="1"/>
    <col min="3" max="3" width="31.42578125" customWidth="1"/>
  </cols>
  <sheetData>
    <row r="1" spans="1:2" x14ac:dyDescent="0.2">
      <c r="A1" s="5" t="s">
        <v>2683</v>
      </c>
      <c r="B1" s="6" t="s">
        <v>116</v>
      </c>
    </row>
    <row r="2" spans="1:2" x14ac:dyDescent="0.2">
      <c r="A2" s="5" t="s">
        <v>2693</v>
      </c>
      <c r="B2" s="6" t="s">
        <v>117</v>
      </c>
    </row>
    <row r="3" spans="1:2" x14ac:dyDescent="0.2">
      <c r="A3" s="5" t="s">
        <v>2691</v>
      </c>
      <c r="B3" s="6" t="s">
        <v>123</v>
      </c>
    </row>
    <row r="4" spans="1:2" x14ac:dyDescent="0.2">
      <c r="A4" s="5" t="s">
        <v>2684</v>
      </c>
      <c r="B4" s="6" t="s">
        <v>971</v>
      </c>
    </row>
    <row r="5" spans="1:2" x14ac:dyDescent="0.2">
      <c r="A5" s="5" t="s">
        <v>2681</v>
      </c>
      <c r="B5" s="6" t="s">
        <v>124</v>
      </c>
    </row>
    <row r="6" spans="1:2" x14ac:dyDescent="0.2">
      <c r="A6" s="5" t="s">
        <v>2686</v>
      </c>
      <c r="B6" s="6" t="s">
        <v>917</v>
      </c>
    </row>
    <row r="7" spans="1:2" x14ac:dyDescent="0.2">
      <c r="A7" s="5" t="s">
        <v>2680</v>
      </c>
      <c r="B7" s="6" t="s">
        <v>119</v>
      </c>
    </row>
    <row r="8" spans="1:2" x14ac:dyDescent="0.2">
      <c r="A8" s="5" t="s">
        <v>2687</v>
      </c>
      <c r="B8" s="6" t="s">
        <v>125</v>
      </c>
    </row>
    <row r="9" spans="1:2" x14ac:dyDescent="0.2">
      <c r="A9" s="5" t="s">
        <v>2679</v>
      </c>
      <c r="B9" s="6" t="s">
        <v>120</v>
      </c>
    </row>
    <row r="10" spans="1:2" x14ac:dyDescent="0.2">
      <c r="A10" s="5" t="s">
        <v>2692</v>
      </c>
      <c r="B10" s="6" t="s">
        <v>126</v>
      </c>
    </row>
    <row r="11" spans="1:2" x14ac:dyDescent="0.2">
      <c r="A11" s="5" t="s">
        <v>2676</v>
      </c>
      <c r="B11" s="6" t="s">
        <v>916</v>
      </c>
    </row>
    <row r="12" spans="1:2" x14ac:dyDescent="0.2">
      <c r="A12" s="5" t="s">
        <v>2682</v>
      </c>
      <c r="B12" s="6" t="s">
        <v>939</v>
      </c>
    </row>
    <row r="13" spans="1:2" x14ac:dyDescent="0.2">
      <c r="A13" s="5" t="s">
        <v>2694</v>
      </c>
      <c r="B13" s="6" t="s">
        <v>121</v>
      </c>
    </row>
    <row r="14" spans="1:2" x14ac:dyDescent="0.2">
      <c r="A14" s="5" t="s">
        <v>2675</v>
      </c>
      <c r="B14" s="6" t="s">
        <v>129</v>
      </c>
    </row>
    <row r="15" spans="1:2" x14ac:dyDescent="0.2">
      <c r="A15" s="5" t="s">
        <v>2677</v>
      </c>
      <c r="B15" s="6" t="s">
        <v>130</v>
      </c>
    </row>
    <row r="16" spans="1:2" x14ac:dyDescent="0.2">
      <c r="A16" s="5" t="s">
        <v>2689</v>
      </c>
      <c r="B16" t="s">
        <v>133</v>
      </c>
    </row>
    <row r="17" spans="1:2" x14ac:dyDescent="0.2">
      <c r="A17" s="5" t="s">
        <v>2678</v>
      </c>
      <c r="B17" t="s">
        <v>131</v>
      </c>
    </row>
    <row r="18" spans="1:2" x14ac:dyDescent="0.2">
      <c r="A18" s="5" t="s">
        <v>2690</v>
      </c>
      <c r="B18" s="6" t="s">
        <v>122</v>
      </c>
    </row>
    <row r="19" spans="1:2" x14ac:dyDescent="0.2">
      <c r="A19" s="5" t="s">
        <v>2685</v>
      </c>
      <c r="B19" s="6" t="s">
        <v>135</v>
      </c>
    </row>
    <row r="20" spans="1:2" x14ac:dyDescent="0.2">
      <c r="A20" s="5" t="s">
        <v>2688</v>
      </c>
      <c r="B20" t="s">
        <v>132</v>
      </c>
    </row>
    <row r="21" spans="1:2" x14ac:dyDescent="0.2">
      <c r="A21" s="6" t="s">
        <v>2700</v>
      </c>
      <c r="B21" s="6" t="s">
        <v>2777</v>
      </c>
    </row>
    <row r="22" spans="1:2" x14ac:dyDescent="0.2">
      <c r="A22" s="6" t="s">
        <v>2721</v>
      </c>
      <c r="B22" s="6" t="s">
        <v>3996</v>
      </c>
    </row>
    <row r="23" spans="1:2" x14ac:dyDescent="0.2">
      <c r="A23" s="6" t="s">
        <v>2722</v>
      </c>
      <c r="B23" s="6" t="s">
        <v>3997</v>
      </c>
    </row>
    <row r="24" spans="1:2" x14ac:dyDescent="0.2">
      <c r="A24" s="6" t="s">
        <v>2746</v>
      </c>
      <c r="B24" s="6" t="s">
        <v>127</v>
      </c>
    </row>
    <row r="25" spans="1:2" x14ac:dyDescent="0.2">
      <c r="A25" t="s">
        <v>2723</v>
      </c>
      <c r="B25" s="6" t="s">
        <v>918</v>
      </c>
    </row>
    <row r="26" spans="1:2" x14ac:dyDescent="0.2">
      <c r="A26" t="s">
        <v>2724</v>
      </c>
      <c r="B26" s="6" t="s">
        <v>920</v>
      </c>
    </row>
    <row r="27" spans="1:2" x14ac:dyDescent="0.2">
      <c r="A27" t="s">
        <v>2725</v>
      </c>
      <c r="B27" s="6" t="s">
        <v>3998</v>
      </c>
    </row>
    <row r="28" spans="1:2" x14ac:dyDescent="0.2">
      <c r="A28" t="s">
        <v>2775</v>
      </c>
      <c r="B28" s="6" t="s">
        <v>921</v>
      </c>
    </row>
    <row r="29" spans="1:2" x14ac:dyDescent="0.2">
      <c r="A29" t="s">
        <v>2754</v>
      </c>
      <c r="B29" s="6" t="s">
        <v>274</v>
      </c>
    </row>
    <row r="30" spans="1:2" x14ac:dyDescent="0.2">
      <c r="A30" t="s">
        <v>2695</v>
      </c>
      <c r="B30" s="6" t="s">
        <v>268</v>
      </c>
    </row>
    <row r="31" spans="1:2" x14ac:dyDescent="0.2">
      <c r="A31" t="s">
        <v>2696</v>
      </c>
      <c r="B31" s="6" t="s">
        <v>269</v>
      </c>
    </row>
    <row r="32" spans="1:2" x14ac:dyDescent="0.2">
      <c r="A32" t="s">
        <v>2701</v>
      </c>
      <c r="B32" s="6" t="s">
        <v>927</v>
      </c>
    </row>
    <row r="33" spans="1:2" x14ac:dyDescent="0.2">
      <c r="A33" t="s">
        <v>2697</v>
      </c>
      <c r="B33" s="6" t="s">
        <v>928</v>
      </c>
    </row>
    <row r="34" spans="1:2" x14ac:dyDescent="0.2">
      <c r="A34" t="s">
        <v>2736</v>
      </c>
      <c r="B34" s="6" t="s">
        <v>79</v>
      </c>
    </row>
    <row r="35" spans="1:2" x14ac:dyDescent="0.2">
      <c r="A35" t="s">
        <v>2748</v>
      </c>
      <c r="B35" s="6" t="s">
        <v>929</v>
      </c>
    </row>
    <row r="36" spans="1:2" x14ac:dyDescent="0.2">
      <c r="A36" t="s">
        <v>2767</v>
      </c>
      <c r="B36" s="6" t="s">
        <v>922</v>
      </c>
    </row>
    <row r="37" spans="1:2" x14ac:dyDescent="0.2">
      <c r="A37" t="s">
        <v>2743</v>
      </c>
      <c r="B37" s="6" t="s">
        <v>923</v>
      </c>
    </row>
    <row r="38" spans="1:2" x14ac:dyDescent="0.2">
      <c r="A38" t="s">
        <v>2732</v>
      </c>
      <c r="B38" t="s">
        <v>75</v>
      </c>
    </row>
    <row r="39" spans="1:2" x14ac:dyDescent="0.2">
      <c r="A39" t="s">
        <v>2737</v>
      </c>
      <c r="B39" t="s">
        <v>924</v>
      </c>
    </row>
    <row r="40" spans="1:2" x14ac:dyDescent="0.2">
      <c r="A40" t="s">
        <v>2768</v>
      </c>
      <c r="B40" t="s">
        <v>932</v>
      </c>
    </row>
    <row r="41" spans="1:2" x14ac:dyDescent="0.2">
      <c r="A41" t="s">
        <v>2763</v>
      </c>
      <c r="B41" t="s">
        <v>925</v>
      </c>
    </row>
    <row r="42" spans="1:2" x14ac:dyDescent="0.2">
      <c r="A42" t="s">
        <v>2752</v>
      </c>
      <c r="B42" t="s">
        <v>933</v>
      </c>
    </row>
    <row r="43" spans="1:2" x14ac:dyDescent="0.2">
      <c r="A43" t="s">
        <v>2749</v>
      </c>
      <c r="B43" t="s">
        <v>934</v>
      </c>
    </row>
    <row r="44" spans="1:2" x14ac:dyDescent="0.2">
      <c r="A44" t="s">
        <v>2747</v>
      </c>
      <c r="B44" t="s">
        <v>930</v>
      </c>
    </row>
    <row r="45" spans="1:2" x14ac:dyDescent="0.2">
      <c r="A45" t="s">
        <v>2738</v>
      </c>
      <c r="B45" t="s">
        <v>926</v>
      </c>
    </row>
    <row r="46" spans="1:2" x14ac:dyDescent="0.2">
      <c r="A46" t="s">
        <v>2698</v>
      </c>
      <c r="B46" t="s">
        <v>271</v>
      </c>
    </row>
    <row r="47" spans="1:2" x14ac:dyDescent="0.2">
      <c r="A47" t="s">
        <v>2733</v>
      </c>
      <c r="B47" t="s">
        <v>935</v>
      </c>
    </row>
    <row r="48" spans="1:2" x14ac:dyDescent="0.2">
      <c r="A48" t="s">
        <v>2734</v>
      </c>
      <c r="B48" t="s">
        <v>936</v>
      </c>
    </row>
    <row r="49" spans="1:2" x14ac:dyDescent="0.2">
      <c r="A49" t="s">
        <v>2702</v>
      </c>
      <c r="B49" t="s">
        <v>919</v>
      </c>
    </row>
    <row r="50" spans="1:2" x14ac:dyDescent="0.2">
      <c r="A50" t="s">
        <v>2771</v>
      </c>
      <c r="B50" s="6" t="s">
        <v>3999</v>
      </c>
    </row>
    <row r="51" spans="1:2" x14ac:dyDescent="0.2">
      <c r="A51" t="s">
        <v>2760</v>
      </c>
      <c r="B51" t="s">
        <v>937</v>
      </c>
    </row>
    <row r="52" spans="1:2" x14ac:dyDescent="0.2">
      <c r="A52" t="s">
        <v>2761</v>
      </c>
      <c r="B52" t="s">
        <v>931</v>
      </c>
    </row>
    <row r="53" spans="1:2" x14ac:dyDescent="0.2">
      <c r="A53" t="s">
        <v>2764</v>
      </c>
      <c r="B53" t="s">
        <v>938</v>
      </c>
    </row>
    <row r="54" spans="1:2" x14ac:dyDescent="0.2">
      <c r="A54" t="s">
        <v>2750</v>
      </c>
      <c r="B54" t="s">
        <v>128</v>
      </c>
    </row>
    <row r="55" spans="1:2" x14ac:dyDescent="0.2">
      <c r="A55" s="6" t="s">
        <v>2719</v>
      </c>
      <c r="B55" t="s">
        <v>940</v>
      </c>
    </row>
    <row r="56" spans="1:2" x14ac:dyDescent="0.2">
      <c r="A56" t="s">
        <v>2703</v>
      </c>
      <c r="B56" t="s">
        <v>966</v>
      </c>
    </row>
    <row r="57" spans="1:2" x14ac:dyDescent="0.2">
      <c r="A57" t="s">
        <v>2704</v>
      </c>
      <c r="B57" t="s">
        <v>460</v>
      </c>
    </row>
    <row r="58" spans="1:2" x14ac:dyDescent="0.2">
      <c r="A58" t="s">
        <v>2705</v>
      </c>
      <c r="B58" t="s">
        <v>967</v>
      </c>
    </row>
    <row r="59" spans="1:2" x14ac:dyDescent="0.2">
      <c r="A59" t="s">
        <v>2758</v>
      </c>
      <c r="B59" t="s">
        <v>968</v>
      </c>
    </row>
    <row r="60" spans="1:2" x14ac:dyDescent="0.2">
      <c r="A60" t="s">
        <v>2759</v>
      </c>
      <c r="B60" t="s">
        <v>969</v>
      </c>
    </row>
    <row r="61" spans="1:2" x14ac:dyDescent="0.2">
      <c r="A61" t="s">
        <v>2772</v>
      </c>
      <c r="B61" s="6" t="s">
        <v>4000</v>
      </c>
    </row>
    <row r="62" spans="1:2" x14ac:dyDescent="0.2">
      <c r="A62" t="s">
        <v>2706</v>
      </c>
      <c r="B62" t="s">
        <v>970</v>
      </c>
    </row>
    <row r="63" spans="1:2" x14ac:dyDescent="0.2">
      <c r="A63" t="s">
        <v>2715</v>
      </c>
      <c r="B63" t="s">
        <v>61</v>
      </c>
    </row>
    <row r="64" spans="1:2" x14ac:dyDescent="0.2">
      <c r="A64" t="s">
        <v>2707</v>
      </c>
      <c r="B64" t="s">
        <v>972</v>
      </c>
    </row>
    <row r="65" spans="1:2" x14ac:dyDescent="0.2">
      <c r="A65" t="s">
        <v>2751</v>
      </c>
      <c r="B65" t="s">
        <v>974</v>
      </c>
    </row>
    <row r="66" spans="1:2" x14ac:dyDescent="0.2">
      <c r="A66" t="s">
        <v>2726</v>
      </c>
      <c r="B66" t="s">
        <v>118</v>
      </c>
    </row>
    <row r="67" spans="1:2" x14ac:dyDescent="0.2">
      <c r="A67" t="s">
        <v>2727</v>
      </c>
      <c r="B67" t="s">
        <v>976</v>
      </c>
    </row>
    <row r="68" spans="1:2" x14ac:dyDescent="0.2">
      <c r="A68" t="s">
        <v>2762</v>
      </c>
      <c r="B68" t="s">
        <v>975</v>
      </c>
    </row>
    <row r="69" spans="1:2" x14ac:dyDescent="0.2">
      <c r="A69" t="s">
        <v>2728</v>
      </c>
      <c r="B69" t="s">
        <v>977</v>
      </c>
    </row>
    <row r="70" spans="1:2" x14ac:dyDescent="0.2">
      <c r="A70" t="s">
        <v>2739</v>
      </c>
      <c r="B70" s="6" t="s">
        <v>4001</v>
      </c>
    </row>
    <row r="71" spans="1:2" x14ac:dyDescent="0.2">
      <c r="A71" t="s">
        <v>2740</v>
      </c>
      <c r="B71" t="s">
        <v>611</v>
      </c>
    </row>
    <row r="72" spans="1:2" x14ac:dyDescent="0.2">
      <c r="A72" t="s">
        <v>2773</v>
      </c>
      <c r="B72" t="s">
        <v>978</v>
      </c>
    </row>
    <row r="73" spans="1:2" x14ac:dyDescent="0.2">
      <c r="A73" t="s">
        <v>2755</v>
      </c>
      <c r="B73" t="s">
        <v>979</v>
      </c>
    </row>
    <row r="74" spans="1:2" x14ac:dyDescent="0.2">
      <c r="A74" t="s">
        <v>2735</v>
      </c>
      <c r="B74" t="s">
        <v>78</v>
      </c>
    </row>
    <row r="75" spans="1:2" x14ac:dyDescent="0.2">
      <c r="A75" t="s">
        <v>2716</v>
      </c>
      <c r="B75" t="s">
        <v>973</v>
      </c>
    </row>
    <row r="76" spans="1:2" x14ac:dyDescent="0.2">
      <c r="A76" t="s">
        <v>2699</v>
      </c>
      <c r="B76" t="s">
        <v>270</v>
      </c>
    </row>
    <row r="77" spans="1:2" x14ac:dyDescent="0.2">
      <c r="A77" t="s">
        <v>2729</v>
      </c>
      <c r="B77" s="6" t="s">
        <v>1864</v>
      </c>
    </row>
    <row r="78" spans="1:2" x14ac:dyDescent="0.2">
      <c r="A78" t="s">
        <v>2741</v>
      </c>
      <c r="B78" s="6" t="s">
        <v>1861</v>
      </c>
    </row>
    <row r="79" spans="1:2" x14ac:dyDescent="0.2">
      <c r="A79" t="s">
        <v>2720</v>
      </c>
      <c r="B79" s="6" t="s">
        <v>1862</v>
      </c>
    </row>
    <row r="80" spans="1:2" x14ac:dyDescent="0.2">
      <c r="A80" t="s">
        <v>2717</v>
      </c>
      <c r="B80" s="6" t="s">
        <v>1863</v>
      </c>
    </row>
    <row r="81" spans="1:2" x14ac:dyDescent="0.2">
      <c r="A81" t="s">
        <v>2708</v>
      </c>
      <c r="B81" s="6" t="s">
        <v>1865</v>
      </c>
    </row>
    <row r="82" spans="1:2" x14ac:dyDescent="0.2">
      <c r="A82" t="s">
        <v>2730</v>
      </c>
      <c r="B82" s="6" t="s">
        <v>1866</v>
      </c>
    </row>
    <row r="83" spans="1:2" x14ac:dyDescent="0.2">
      <c r="A83" t="s">
        <v>2709</v>
      </c>
      <c r="B83" s="6" t="s">
        <v>1867</v>
      </c>
    </row>
    <row r="84" spans="1:2" x14ac:dyDescent="0.2">
      <c r="A84" t="s">
        <v>2731</v>
      </c>
      <c r="B84" s="6" t="s">
        <v>74</v>
      </c>
    </row>
    <row r="85" spans="1:2" x14ac:dyDescent="0.2">
      <c r="A85" t="s">
        <v>2769</v>
      </c>
      <c r="B85" s="6" t="s">
        <v>1869</v>
      </c>
    </row>
    <row r="86" spans="1:2" x14ac:dyDescent="0.2">
      <c r="A86" t="s">
        <v>2770</v>
      </c>
      <c r="B86" s="6" t="s">
        <v>1868</v>
      </c>
    </row>
    <row r="87" spans="1:2" x14ac:dyDescent="0.2">
      <c r="A87" t="s">
        <v>2765</v>
      </c>
      <c r="B87" s="6" t="s">
        <v>4002</v>
      </c>
    </row>
    <row r="88" spans="1:2" x14ac:dyDescent="0.2">
      <c r="A88" t="s">
        <v>2718</v>
      </c>
      <c r="B88" s="6" t="s">
        <v>64</v>
      </c>
    </row>
    <row r="89" spans="1:2" x14ac:dyDescent="0.2">
      <c r="A89" t="s">
        <v>2766</v>
      </c>
      <c r="B89" s="6" t="s">
        <v>1872</v>
      </c>
    </row>
    <row r="90" spans="1:2" x14ac:dyDescent="0.2">
      <c r="A90" t="s">
        <v>2710</v>
      </c>
      <c r="B90" s="6" t="s">
        <v>1870</v>
      </c>
    </row>
    <row r="91" spans="1:2" x14ac:dyDescent="0.2">
      <c r="A91" t="s">
        <v>2774</v>
      </c>
      <c r="B91" s="6" t="s">
        <v>112</v>
      </c>
    </row>
    <row r="92" spans="1:2" x14ac:dyDescent="0.2">
      <c r="A92" t="s">
        <v>2712</v>
      </c>
      <c r="B92" s="6" t="s">
        <v>1873</v>
      </c>
    </row>
    <row r="93" spans="1:2" x14ac:dyDescent="0.2">
      <c r="A93" t="s">
        <v>2713</v>
      </c>
      <c r="B93" s="6" t="s">
        <v>1874</v>
      </c>
    </row>
    <row r="94" spans="1:2" x14ac:dyDescent="0.2">
      <c r="A94" t="s">
        <v>2711</v>
      </c>
      <c r="B94" s="6" t="s">
        <v>1875</v>
      </c>
    </row>
    <row r="95" spans="1:2" x14ac:dyDescent="0.2">
      <c r="A95" t="s">
        <v>2744</v>
      </c>
      <c r="B95" s="6" t="s">
        <v>1871</v>
      </c>
    </row>
    <row r="96" spans="1:2" x14ac:dyDescent="0.2">
      <c r="A96" t="s">
        <v>2714</v>
      </c>
      <c r="B96" s="6" t="s">
        <v>1876</v>
      </c>
    </row>
    <row r="97" spans="1:2" x14ac:dyDescent="0.2">
      <c r="A97" t="s">
        <v>2742</v>
      </c>
      <c r="B97" s="6" t="s">
        <v>1877</v>
      </c>
    </row>
    <row r="98" spans="1:2" x14ac:dyDescent="0.2">
      <c r="A98" t="s">
        <v>2756</v>
      </c>
      <c r="B98" s="6" t="s">
        <v>1878</v>
      </c>
    </row>
    <row r="99" spans="1:2" x14ac:dyDescent="0.2">
      <c r="A99" t="s">
        <v>2745</v>
      </c>
      <c r="B99" s="6" t="s">
        <v>1879</v>
      </c>
    </row>
    <row r="100" spans="1:2" x14ac:dyDescent="0.2">
      <c r="A100" t="s">
        <v>2753</v>
      </c>
      <c r="B100" s="6" t="s">
        <v>1880</v>
      </c>
    </row>
    <row r="101" spans="1:2" x14ac:dyDescent="0.2">
      <c r="A101" t="s">
        <v>2757</v>
      </c>
      <c r="B101" s="6" t="s">
        <v>391</v>
      </c>
    </row>
    <row r="102" spans="1:2" x14ac:dyDescent="0.2">
      <c r="A102" s="6"/>
      <c r="B102" s="6"/>
    </row>
  </sheetData>
  <sheetProtection algorithmName="SHA-512" hashValue="pSypiRsB4n34WeVAC8USWxqHiIb1UNZpi1vL8c1BD0ke1lsT0Zb8bcRIsuMPy16pFjTp+HsAqnjORNImosZdDg==" saltValue="8bGk/KgJnFpthbfalpdZCw==" spinCount="100000" sheet="1" objects="1" scenarios="1" formatColumns="0" sort="0" autoFilter="0" pivotTables="0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G47"/>
  <sheetViews>
    <sheetView showGridLines="0" zoomScale="85" zoomScaleNormal="85" workbookViewId="0">
      <selection activeCell="D4" sqref="D4"/>
    </sheetView>
  </sheetViews>
  <sheetFormatPr baseColWidth="10" defaultColWidth="11.42578125" defaultRowHeight="14.25" x14ac:dyDescent="0.25"/>
  <cols>
    <col min="1" max="1" width="29.28515625" style="68" customWidth="1"/>
    <col min="2" max="2" width="35" style="68" customWidth="1"/>
    <col min="3" max="3" width="26.85546875" style="68" customWidth="1"/>
    <col min="4" max="4" width="47.42578125" style="68" customWidth="1"/>
    <col min="5" max="5" width="3" style="68" customWidth="1"/>
    <col min="6" max="6" width="20.28515625" style="68" customWidth="1"/>
    <col min="7" max="16384" width="11.42578125" style="68"/>
  </cols>
  <sheetData>
    <row r="1" spans="1:7" ht="21.75" customHeight="1" x14ac:dyDescent="0.3">
      <c r="A1" s="7" t="s">
        <v>9</v>
      </c>
      <c r="B1" s="8"/>
      <c r="C1" s="9" t="s">
        <v>7</v>
      </c>
      <c r="D1" s="103" t="s">
        <v>8337</v>
      </c>
    </row>
    <row r="2" spans="1:7" ht="10.5" customHeight="1" thickBot="1" x14ac:dyDescent="0.3">
      <c r="A2" s="11"/>
      <c r="B2" s="9"/>
      <c r="C2" s="9"/>
    </row>
    <row r="3" spans="1:7" ht="45.75" customHeight="1" thickTop="1" x14ac:dyDescent="0.25">
      <c r="A3" s="12" t="s">
        <v>8334</v>
      </c>
      <c r="B3" s="13"/>
      <c r="C3" s="14" t="s">
        <v>7</v>
      </c>
      <c r="D3" s="69"/>
      <c r="E3" s="70"/>
      <c r="F3" s="67"/>
      <c r="G3" s="67"/>
    </row>
    <row r="4" spans="1:7" ht="31.15" customHeight="1" x14ac:dyDescent="0.25">
      <c r="A4" s="18" t="s">
        <v>8328</v>
      </c>
      <c r="B4" s="100"/>
      <c r="C4" s="9" t="s">
        <v>8331</v>
      </c>
      <c r="E4" s="71"/>
      <c r="F4" s="67"/>
      <c r="G4" s="67"/>
    </row>
    <row r="5" spans="1:7" ht="31.15" customHeight="1" x14ac:dyDescent="0.25">
      <c r="A5" s="18" t="s">
        <v>8335</v>
      </c>
      <c r="B5" s="100"/>
      <c r="C5" s="9" t="s">
        <v>7</v>
      </c>
      <c r="D5" s="101"/>
      <c r="E5" s="71"/>
      <c r="F5" s="67"/>
      <c r="G5" s="67"/>
    </row>
    <row r="6" spans="1:7" ht="31.15" customHeight="1" x14ac:dyDescent="0.25">
      <c r="A6" s="18" t="s">
        <v>8329</v>
      </c>
      <c r="B6" s="100"/>
      <c r="C6" s="9" t="s">
        <v>7</v>
      </c>
      <c r="D6" s="72"/>
      <c r="E6" s="71"/>
      <c r="F6" s="67"/>
      <c r="G6" s="67"/>
    </row>
    <row r="7" spans="1:7" ht="75" customHeight="1" x14ac:dyDescent="0.25">
      <c r="A7" s="7" t="s">
        <v>0</v>
      </c>
      <c r="B7" s="100"/>
      <c r="C7" s="9" t="s">
        <v>7</v>
      </c>
      <c r="D7" s="73"/>
      <c r="E7" s="71"/>
      <c r="F7" s="67"/>
      <c r="G7" s="67"/>
    </row>
    <row r="8" spans="1:7" ht="10.5" customHeight="1" x14ac:dyDescent="0.3">
      <c r="A8" s="22"/>
      <c r="B8" s="23"/>
      <c r="C8" s="20"/>
      <c r="D8" s="73"/>
      <c r="E8" s="71"/>
      <c r="F8" s="67"/>
      <c r="G8" s="67"/>
    </row>
    <row r="9" spans="1:7" ht="30" customHeight="1" x14ac:dyDescent="0.25">
      <c r="A9" s="7" t="s">
        <v>8332</v>
      </c>
      <c r="B9" s="24"/>
      <c r="C9" s="9" t="s">
        <v>7</v>
      </c>
      <c r="D9" s="102" t="s">
        <v>8336</v>
      </c>
      <c r="E9" s="71"/>
      <c r="F9" s="67"/>
      <c r="G9" s="67"/>
    </row>
    <row r="10" spans="1:7" ht="30" customHeight="1" x14ac:dyDescent="0.25">
      <c r="A10" s="7" t="s">
        <v>8333</v>
      </c>
      <c r="B10" s="24"/>
      <c r="C10" s="9" t="s">
        <v>7</v>
      </c>
      <c r="D10" s="73"/>
      <c r="E10" s="71"/>
      <c r="F10" s="67"/>
      <c r="G10" s="67"/>
    </row>
    <row r="11" spans="1:7" ht="30" customHeight="1" x14ac:dyDescent="0.25">
      <c r="A11" s="7" t="s">
        <v>5</v>
      </c>
      <c r="B11" s="97"/>
      <c r="C11" s="9" t="s">
        <v>7</v>
      </c>
      <c r="D11" s="67"/>
      <c r="E11" s="71"/>
      <c r="F11" s="67"/>
      <c r="G11" s="67"/>
    </row>
    <row r="12" spans="1:7" ht="27" customHeight="1" x14ac:dyDescent="0.25">
      <c r="A12" s="74"/>
      <c r="B12" s="67"/>
      <c r="C12" s="67"/>
      <c r="D12" s="67"/>
      <c r="E12" s="71"/>
      <c r="F12" s="67"/>
      <c r="G12" s="67"/>
    </row>
    <row r="13" spans="1:7" ht="35.1" customHeight="1" x14ac:dyDescent="0.25">
      <c r="A13" s="30" t="s">
        <v>21</v>
      </c>
      <c r="B13" s="31" t="s">
        <v>19</v>
      </c>
      <c r="C13" s="31" t="s">
        <v>8</v>
      </c>
      <c r="D13" s="31" t="s">
        <v>1</v>
      </c>
      <c r="E13" s="71"/>
      <c r="F13" s="67"/>
      <c r="G13" s="67"/>
    </row>
    <row r="14" spans="1:7" ht="30" customHeight="1" x14ac:dyDescent="0.25">
      <c r="A14" s="33" t="s">
        <v>12</v>
      </c>
      <c r="B14" s="90"/>
      <c r="C14" s="90"/>
      <c r="D14" s="98"/>
      <c r="E14" s="71"/>
      <c r="F14" s="67"/>
      <c r="G14" s="67"/>
    </row>
    <row r="15" spans="1:7" ht="30" customHeight="1" x14ac:dyDescent="0.25">
      <c r="A15" s="33" t="s">
        <v>14</v>
      </c>
      <c r="B15" s="90"/>
      <c r="C15" s="90"/>
      <c r="D15" s="98"/>
      <c r="E15" s="71"/>
      <c r="F15" s="67"/>
      <c r="G15" s="67"/>
    </row>
    <row r="16" spans="1:7" ht="30" customHeight="1" x14ac:dyDescent="0.25">
      <c r="A16" s="33" t="s">
        <v>15</v>
      </c>
      <c r="B16" s="90"/>
      <c r="C16" s="90"/>
      <c r="D16" s="98"/>
      <c r="E16" s="71"/>
      <c r="F16" s="67"/>
      <c r="G16" s="67"/>
    </row>
    <row r="17" spans="1:7" ht="15.95" customHeight="1" x14ac:dyDescent="0.25">
      <c r="A17" s="74"/>
      <c r="B17" s="67"/>
      <c r="C17" s="67"/>
      <c r="D17" s="67"/>
      <c r="E17" s="71"/>
      <c r="F17" s="67"/>
      <c r="G17" s="67"/>
    </row>
    <row r="18" spans="1:7" ht="30" customHeight="1" x14ac:dyDescent="0.25">
      <c r="A18" s="35" t="str">
        <f>CONCATENATE("Aufnahme Stoff in ",B10," KG/d")</f>
        <v>Aufnahme Stoff in  KG/d</v>
      </c>
      <c r="B18" s="31" t="s">
        <v>19</v>
      </c>
      <c r="C18" s="31" t="s">
        <v>8</v>
      </c>
      <c r="D18" s="67"/>
      <c r="E18" s="71"/>
      <c r="F18" s="67"/>
      <c r="G18" s="67"/>
    </row>
    <row r="19" spans="1:7" ht="30" customHeight="1" x14ac:dyDescent="0.25">
      <c r="A19" s="7" t="s">
        <v>12</v>
      </c>
      <c r="B19" s="34" t="str">
        <f>IF(OR(B14="",B9=""),"",$B$9*B14/1000)</f>
        <v/>
      </c>
      <c r="C19" s="34" t="str">
        <f>IF(OR(C14="",B9=""),"",$B$9*C14/1000)</f>
        <v/>
      </c>
      <c r="D19" s="75"/>
      <c r="E19" s="71"/>
      <c r="F19" s="67"/>
      <c r="G19" s="67"/>
    </row>
    <row r="20" spans="1:7" ht="30" customHeight="1" x14ac:dyDescent="0.25">
      <c r="A20" s="7" t="s">
        <v>14</v>
      </c>
      <c r="B20" s="34" t="str">
        <f>IF(OR(B15="",B9=""),"",$B$9*B15/1000)</f>
        <v/>
      </c>
      <c r="C20" s="34" t="str">
        <f>IF(OR(C15="",B9=""),"",$B$9*C15/1000)</f>
        <v/>
      </c>
      <c r="D20" s="75"/>
      <c r="E20" s="71"/>
      <c r="F20" s="67"/>
      <c r="G20" s="67"/>
    </row>
    <row r="21" spans="1:7" ht="30" customHeight="1" x14ac:dyDescent="0.25">
      <c r="A21" s="7" t="s">
        <v>15</v>
      </c>
      <c r="B21" s="34" t="str">
        <f>IF(OR(B16="",B9=""),"",$B$9*B16/1000)</f>
        <v/>
      </c>
      <c r="C21" s="34" t="str">
        <f>IF(OR(C16="",B9=""),"",$B$9*C16/1000)</f>
        <v/>
      </c>
      <c r="D21" s="75"/>
      <c r="E21" s="71"/>
      <c r="F21" s="67"/>
      <c r="G21" s="67"/>
    </row>
    <row r="22" spans="1:7" ht="13.5" customHeight="1" x14ac:dyDescent="0.25">
      <c r="A22" s="74"/>
      <c r="B22" s="67"/>
      <c r="C22" s="67"/>
      <c r="D22" s="67"/>
      <c r="E22" s="71"/>
      <c r="F22" s="67"/>
      <c r="G22" s="67"/>
    </row>
    <row r="23" spans="1:7" ht="30" customHeight="1" x14ac:dyDescent="0.25">
      <c r="A23" s="38" t="s">
        <v>6</v>
      </c>
      <c r="B23" s="39" t="s">
        <v>19</v>
      </c>
      <c r="C23" s="39" t="s">
        <v>8</v>
      </c>
      <c r="D23" s="76"/>
      <c r="E23" s="71"/>
      <c r="F23" s="67"/>
      <c r="G23" s="67"/>
    </row>
    <row r="24" spans="1:7" ht="30" customHeight="1" x14ac:dyDescent="0.25">
      <c r="A24" s="7" t="s">
        <v>12</v>
      </c>
      <c r="B24" s="41" t="str">
        <f>IF(OR(B19="",B4=""),"",B19*100/$B$4)</f>
        <v/>
      </c>
      <c r="C24" s="41" t="str">
        <f>IF(OR(C19="",B4=""),"",C19*100/$B$4)</f>
        <v/>
      </c>
      <c r="D24" s="67"/>
      <c r="E24" s="71"/>
      <c r="F24" s="67"/>
      <c r="G24" s="67"/>
    </row>
    <row r="25" spans="1:7" ht="30" customHeight="1" x14ac:dyDescent="0.25">
      <c r="A25" s="7" t="s">
        <v>14</v>
      </c>
      <c r="B25" s="41" t="str">
        <f>IF(OR(B20="",B4=""),"",B20*100/$B$4)</f>
        <v/>
      </c>
      <c r="C25" s="41" t="str">
        <f>IF(OR(C20="",B4=""),"",C20*100/$B$4)</f>
        <v/>
      </c>
      <c r="D25" s="67"/>
      <c r="E25" s="71"/>
      <c r="F25" s="67"/>
      <c r="G25" s="67"/>
    </row>
    <row r="26" spans="1:7" ht="30" customHeight="1" x14ac:dyDescent="0.25">
      <c r="A26" s="7" t="s">
        <v>15</v>
      </c>
      <c r="B26" s="41" t="str">
        <f>IF(OR(B21="",B4=""),"",B21*100/$B$4)</f>
        <v/>
      </c>
      <c r="C26" s="41" t="str">
        <f>IF(OR(C21="",B4=""),"",C21*100/$B$4)</f>
        <v/>
      </c>
      <c r="D26" s="67"/>
      <c r="E26" s="71"/>
      <c r="F26" s="67"/>
      <c r="G26" s="67"/>
    </row>
    <row r="27" spans="1:7" ht="15.95" customHeight="1" thickBot="1" x14ac:dyDescent="0.3">
      <c r="A27" s="77"/>
      <c r="B27" s="67"/>
      <c r="C27" s="67"/>
      <c r="D27" s="67"/>
      <c r="E27" s="71"/>
      <c r="F27" s="67"/>
      <c r="G27" s="67"/>
    </row>
    <row r="28" spans="1:7" ht="41.25" customHeight="1" thickTop="1" x14ac:dyDescent="0.25">
      <c r="A28" s="108" t="s">
        <v>2</v>
      </c>
      <c r="B28" s="109"/>
      <c r="C28" s="109"/>
      <c r="D28" s="110"/>
      <c r="E28" s="71"/>
      <c r="F28" s="67"/>
      <c r="G28" s="67"/>
    </row>
    <row r="29" spans="1:7" ht="21.75" customHeight="1" x14ac:dyDescent="0.25">
      <c r="A29" s="42" t="s">
        <v>12</v>
      </c>
      <c r="B29" s="9" t="str">
        <f>IF(B24="","",CONCATENATE("Bei durchschnittlichem Verzehr von ",TEXT($B$14,"#0,00000")," g/kg KG/d ", $B$11," mit einem Gehalt von ",TEXT($B$9,"#0,0000")," µg/kg "))</f>
        <v/>
      </c>
      <c r="C29" s="9"/>
      <c r="D29" s="19"/>
      <c r="E29" s="71"/>
      <c r="F29" s="67"/>
      <c r="G29" s="67"/>
    </row>
    <row r="30" spans="1:7" ht="15.95" customHeight="1" x14ac:dyDescent="0.25">
      <c r="A30" s="11"/>
      <c r="B30" s="9" t="str">
        <f>IF(B24="","",CONCATENATE($B$3," ist der ",$B$6,"-Wert von ",$B$4," ", $B$5, " zu ",  TEXT($B$24,"##.0"), "% ausgelastet."))</f>
        <v/>
      </c>
      <c r="C30" s="9"/>
      <c r="D30" s="19"/>
      <c r="E30" s="71"/>
      <c r="F30" s="67"/>
      <c r="G30" s="67"/>
    </row>
    <row r="31" spans="1:7" ht="15.95" customHeight="1" x14ac:dyDescent="0.25">
      <c r="A31" s="11"/>
      <c r="B31" s="9"/>
      <c r="C31" s="9"/>
      <c r="D31" s="19"/>
      <c r="E31" s="71"/>
      <c r="F31" s="67"/>
      <c r="G31" s="67"/>
    </row>
    <row r="32" spans="1:7" ht="15.95" customHeight="1" x14ac:dyDescent="0.25">
      <c r="A32" s="11"/>
      <c r="B32" s="9" t="str">
        <f>IF(C24="","",CONCATENATE("Bei hohem Verzehr von ",TEXT($C$14,"#0,00000")," g/kg KG/d ", $B$11," mit einem Gehalt von ",TEXT($B$9,"#0,0000")," µg/kg "))</f>
        <v/>
      </c>
      <c r="C32" s="9"/>
      <c r="D32" s="19"/>
      <c r="E32" s="71"/>
      <c r="F32" s="67"/>
      <c r="G32" s="67"/>
    </row>
    <row r="33" spans="1:7" ht="15.95" customHeight="1" x14ac:dyDescent="0.25">
      <c r="A33" s="11"/>
      <c r="B33" s="9" t="str">
        <f>IF(C24="","",CONCATENATE($B$3," ist der ",$B$6,"-Wert von ",$B$4," ", $B$5, " zu ",  TEXT($C$24,"##.0"), "% ausgelastet."))</f>
        <v/>
      </c>
      <c r="C33" s="9"/>
      <c r="D33" s="19"/>
      <c r="E33" s="71"/>
      <c r="F33" s="67"/>
      <c r="G33" s="67"/>
    </row>
    <row r="34" spans="1:7" ht="15.95" customHeight="1" x14ac:dyDescent="0.25">
      <c r="A34" s="43"/>
      <c r="B34" s="44"/>
      <c r="C34" s="44"/>
      <c r="D34" s="45"/>
      <c r="E34" s="71"/>
      <c r="F34" s="67"/>
      <c r="G34" s="67"/>
    </row>
    <row r="35" spans="1:7" ht="15.95" customHeight="1" x14ac:dyDescent="0.25">
      <c r="A35" s="42" t="s">
        <v>14</v>
      </c>
      <c r="B35" s="9" t="str">
        <f>IF(B25="","",CONCATENATE("Bei durchschnittlichem Verzehr von ",TEXT($B$15,"#0,00000")," g/kg KG/d ", $B$11," mit einem Gehalt von ",TEXT($B$9,"#0,0000")," µg/kg "))</f>
        <v/>
      </c>
      <c r="C35" s="9"/>
      <c r="D35" s="19"/>
      <c r="E35" s="71"/>
      <c r="F35" s="67"/>
      <c r="G35" s="67"/>
    </row>
    <row r="36" spans="1:7" ht="15.95" customHeight="1" x14ac:dyDescent="0.25">
      <c r="A36" s="11"/>
      <c r="B36" s="9" t="str">
        <f>IF(B25="","",CONCATENATE($B$3," ist der ",$B$6,"-Wert von ",$B$4," ", $B$5, " zu ",  TEXT($B$25,"##.0"), "% ausgelastet."))</f>
        <v/>
      </c>
      <c r="C36" s="9"/>
      <c r="D36" s="19"/>
      <c r="E36" s="71"/>
      <c r="F36" s="67"/>
      <c r="G36" s="67"/>
    </row>
    <row r="37" spans="1:7" ht="15.95" customHeight="1" x14ac:dyDescent="0.25">
      <c r="A37" s="11"/>
      <c r="B37" s="9"/>
      <c r="C37" s="9"/>
      <c r="D37" s="19"/>
      <c r="E37" s="71"/>
      <c r="F37" s="67"/>
      <c r="G37" s="67"/>
    </row>
    <row r="38" spans="1:7" ht="15.95" customHeight="1" x14ac:dyDescent="0.25">
      <c r="A38" s="11"/>
      <c r="B38" s="9" t="str">
        <f>IF(C25="","",CONCATENATE("Bei hohem Verzehr von ",TEXT($C$15,"#0,00000")," g/kg KG/d ", $B$11," mit einem Gehalt von ",TEXT($B$9,"#0,0000")," µg/kg "))</f>
        <v/>
      </c>
      <c r="C38" s="9"/>
      <c r="D38" s="19"/>
      <c r="E38" s="71"/>
      <c r="F38" s="67"/>
      <c r="G38" s="67"/>
    </row>
    <row r="39" spans="1:7" ht="15.95" customHeight="1" x14ac:dyDescent="0.25">
      <c r="A39" s="11"/>
      <c r="B39" s="9" t="str">
        <f>IF(C25="","",CONCATENATE($B$3," ist der ",$B$6,"-Wert von ",$B$4," ", $B$5, " zu ",  TEXT($C$25,"##.0"), "% ausgelastet."))</f>
        <v/>
      </c>
      <c r="C39" s="9"/>
      <c r="D39" s="19"/>
      <c r="E39" s="71"/>
      <c r="F39" s="67"/>
      <c r="G39" s="67"/>
    </row>
    <row r="40" spans="1:7" ht="15.95" customHeight="1" x14ac:dyDescent="0.25">
      <c r="A40" s="43"/>
      <c r="B40" s="44"/>
      <c r="C40" s="44"/>
      <c r="D40" s="45"/>
      <c r="E40" s="71"/>
      <c r="F40" s="67"/>
      <c r="G40" s="67"/>
    </row>
    <row r="41" spans="1:7" ht="15.95" customHeight="1" x14ac:dyDescent="0.25">
      <c r="A41" s="42" t="s">
        <v>15</v>
      </c>
      <c r="B41" s="9" t="str">
        <f>IF(B26="","",CONCATENATE("Bei durchschnittlichem Verzehr von ",TEXT($B$16,"#0,00000")," g/kg KG/d ", $B$11," mit einem Gehalt von ",TEXT($B$9,"#0,0000")," µg/kg "))</f>
        <v/>
      </c>
      <c r="C41" s="9"/>
      <c r="D41" s="19"/>
      <c r="E41" s="71"/>
      <c r="F41" s="67"/>
      <c r="G41" s="67"/>
    </row>
    <row r="42" spans="1:7" ht="15.95" customHeight="1" x14ac:dyDescent="0.25">
      <c r="A42" s="11"/>
      <c r="B42" s="9" t="str">
        <f>IF(B26="","",CONCATENATE($B$3," ist der ",$B$6,"-Wert von ",$B$4," ", $B$5, " zu ",  TEXT($B$26,"##.0"), "% ausgelastet."))</f>
        <v/>
      </c>
      <c r="C42" s="9"/>
      <c r="D42" s="19"/>
      <c r="E42" s="71"/>
      <c r="F42" s="67"/>
      <c r="G42" s="67"/>
    </row>
    <row r="43" spans="1:7" ht="15.95" customHeight="1" x14ac:dyDescent="0.25">
      <c r="A43" s="11"/>
      <c r="B43" s="9"/>
      <c r="C43" s="9"/>
      <c r="D43" s="19"/>
      <c r="E43" s="71"/>
      <c r="F43" s="67"/>
      <c r="G43" s="67"/>
    </row>
    <row r="44" spans="1:7" ht="15.95" customHeight="1" x14ac:dyDescent="0.25">
      <c r="A44" s="11"/>
      <c r="B44" s="9" t="str">
        <f>IF(C26="","",CONCATENATE("Bei hohem Verzehr von ",TEXT($C$16,"#0,00000")," g/kg KG/d ", $B$11," mit einem Gehalt von ",TEXT($B$9,"#0,0000")," µg/kg "))</f>
        <v/>
      </c>
      <c r="C44" s="9"/>
      <c r="D44" s="19"/>
      <c r="E44" s="71"/>
      <c r="F44" s="67"/>
      <c r="G44" s="67"/>
    </row>
    <row r="45" spans="1:7" ht="15.95" customHeight="1" thickBot="1" x14ac:dyDescent="0.3">
      <c r="A45" s="46"/>
      <c r="B45" s="47" t="str">
        <f>IF(C26="","",CONCATENATE($B$3," ist der ",$B$6,"-Wert von ",$B$4," ", $B$5, " zu ",  TEXT($C$26,"##.0"), "% ausgelastet."))</f>
        <v/>
      </c>
      <c r="C45" s="47"/>
      <c r="D45" s="48"/>
      <c r="E45" s="71"/>
      <c r="F45" s="67"/>
      <c r="G45" s="67"/>
    </row>
    <row r="46" spans="1:7" ht="15.95" customHeight="1" thickTop="1" thickBot="1" x14ac:dyDescent="0.3">
      <c r="A46" s="78"/>
      <c r="B46" s="79"/>
      <c r="C46" s="79"/>
      <c r="D46" s="79"/>
      <c r="E46" s="80"/>
      <c r="F46" s="67"/>
      <c r="G46" s="67"/>
    </row>
    <row r="47" spans="1:7" ht="15" thickTop="1" x14ac:dyDescent="0.25"/>
  </sheetData>
  <sheetProtection algorithmName="SHA-512" hashValue="bptuDRjF3Dw4LMoOuR7zzXdQarU8W2FmPV4udAXsh4l1xyLBF9G+1BegjOEDJvyKAQujamDPcG7MhbItiZhvyg==" saltValue="jFU/fRCERzea5jNmI6XPAw==" spinCount="100000" sheet="1" objects="1" scenarios="1" formatColumns="0" sort="0" autoFilter="0" pivotTables="0"/>
  <mergeCells count="1">
    <mergeCell ref="A28:D28"/>
  </mergeCells>
  <phoneticPr fontId="2" type="noConversion"/>
  <pageMargins left="0.78740157499999996" right="0.78740157499999996" top="0.984251969" bottom="0.984251969" header="0.4921259845" footer="0.4921259845"/>
  <pageSetup paperSize="9"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3"/>
  <sheetViews>
    <sheetView zoomScale="70" zoomScaleNormal="70" workbookViewId="0">
      <selection activeCell="C9" sqref="C9"/>
    </sheetView>
  </sheetViews>
  <sheetFormatPr baseColWidth="10" defaultRowHeight="15" x14ac:dyDescent="0.25"/>
  <cols>
    <col min="1" max="1" width="11.42578125" style="87"/>
    <col min="2" max="2" width="33.7109375" style="88" bestFit="1" customWidth="1"/>
    <col min="3" max="3" width="41.7109375" style="52" bestFit="1" customWidth="1"/>
    <col min="4" max="6" width="40.7109375" style="52" customWidth="1"/>
  </cols>
  <sheetData>
    <row r="1" spans="1:6" ht="16.5" x14ac:dyDescent="0.3">
      <c r="A1" s="49" t="s">
        <v>4008</v>
      </c>
      <c r="B1" s="50" t="s">
        <v>981</v>
      </c>
      <c r="C1" s="50" t="s">
        <v>4009</v>
      </c>
      <c r="D1" s="50" t="s">
        <v>4010</v>
      </c>
      <c r="E1" s="50" t="s">
        <v>4011</v>
      </c>
      <c r="F1" s="50" t="s">
        <v>4012</v>
      </c>
    </row>
    <row r="2" spans="1:6" ht="16.5" x14ac:dyDescent="0.3">
      <c r="A2" s="85">
        <v>1</v>
      </c>
      <c r="B2" s="86" t="s">
        <v>983</v>
      </c>
      <c r="C2" s="51" t="s">
        <v>23</v>
      </c>
      <c r="D2" s="51" t="s">
        <v>23</v>
      </c>
      <c r="E2" s="51"/>
      <c r="F2" s="51"/>
    </row>
    <row r="3" spans="1:6" ht="16.5" x14ac:dyDescent="0.3">
      <c r="A3" s="85">
        <v>2</v>
      </c>
      <c r="B3" s="86" t="s">
        <v>1158</v>
      </c>
      <c r="C3" s="51" t="s">
        <v>44</v>
      </c>
      <c r="D3" s="51" t="s">
        <v>23</v>
      </c>
      <c r="E3" s="51" t="s">
        <v>44</v>
      </c>
      <c r="F3" s="51"/>
    </row>
    <row r="4" spans="1:6" ht="16.5" x14ac:dyDescent="0.3">
      <c r="A4" s="85">
        <v>3</v>
      </c>
      <c r="B4" s="86" t="s">
        <v>1198</v>
      </c>
      <c r="C4" s="51" t="s">
        <v>151</v>
      </c>
      <c r="D4" s="51" t="s">
        <v>23</v>
      </c>
      <c r="E4" s="51" t="s">
        <v>44</v>
      </c>
      <c r="F4" s="51" t="s">
        <v>151</v>
      </c>
    </row>
    <row r="5" spans="1:6" ht="16.5" x14ac:dyDescent="0.3">
      <c r="A5" s="85">
        <v>5</v>
      </c>
      <c r="B5" s="86" t="s">
        <v>2227</v>
      </c>
      <c r="C5" s="51" t="s">
        <v>2228</v>
      </c>
      <c r="D5" s="51" t="s">
        <v>23</v>
      </c>
      <c r="E5" s="51" t="s">
        <v>44</v>
      </c>
      <c r="F5" s="51" t="s">
        <v>151</v>
      </c>
    </row>
    <row r="6" spans="1:6" ht="16.5" x14ac:dyDescent="0.3">
      <c r="A6" s="85">
        <v>6</v>
      </c>
      <c r="B6" s="86" t="s">
        <v>1882</v>
      </c>
      <c r="C6" s="51" t="s">
        <v>1883</v>
      </c>
      <c r="D6" s="51" t="s">
        <v>23</v>
      </c>
      <c r="E6" s="51" t="s">
        <v>44</v>
      </c>
      <c r="F6" s="51" t="s">
        <v>151</v>
      </c>
    </row>
    <row r="7" spans="1:6" ht="16.5" x14ac:dyDescent="0.3">
      <c r="A7" s="85">
        <v>7</v>
      </c>
      <c r="B7" s="86" t="s">
        <v>2262</v>
      </c>
      <c r="C7" s="51" t="s">
        <v>2468</v>
      </c>
      <c r="D7" s="51" t="s">
        <v>23</v>
      </c>
      <c r="E7" s="51" t="s">
        <v>44</v>
      </c>
      <c r="F7" s="51" t="s">
        <v>151</v>
      </c>
    </row>
    <row r="8" spans="1:6" ht="16.5" x14ac:dyDescent="0.3">
      <c r="A8" s="85">
        <v>8</v>
      </c>
      <c r="B8" s="86" t="s">
        <v>1670</v>
      </c>
      <c r="C8" s="51" t="s">
        <v>156</v>
      </c>
      <c r="D8" s="51" t="s">
        <v>23</v>
      </c>
      <c r="E8" s="51" t="s">
        <v>44</v>
      </c>
      <c r="F8" s="51" t="s">
        <v>151</v>
      </c>
    </row>
    <row r="9" spans="1:6" ht="16.5" x14ac:dyDescent="0.3">
      <c r="A9" s="85">
        <v>10</v>
      </c>
      <c r="B9" s="86" t="s">
        <v>2256</v>
      </c>
      <c r="C9" s="51" t="s">
        <v>2462</v>
      </c>
      <c r="D9" s="51" t="s">
        <v>23</v>
      </c>
      <c r="E9" s="51" t="s">
        <v>44</v>
      </c>
      <c r="F9" s="51" t="s">
        <v>151</v>
      </c>
    </row>
    <row r="10" spans="1:6" ht="16.5" x14ac:dyDescent="0.3">
      <c r="A10" s="85">
        <v>15</v>
      </c>
      <c r="B10" s="86" t="s">
        <v>1501</v>
      </c>
      <c r="C10" s="51" t="s">
        <v>154</v>
      </c>
      <c r="D10" s="51" t="s">
        <v>23</v>
      </c>
      <c r="E10" s="51" t="s">
        <v>44</v>
      </c>
      <c r="F10" s="51" t="s">
        <v>151</v>
      </c>
    </row>
    <row r="11" spans="1:6" ht="16.5" x14ac:dyDescent="0.3">
      <c r="A11" s="85">
        <v>16</v>
      </c>
      <c r="B11" s="86" t="s">
        <v>2257</v>
      </c>
      <c r="C11" s="51" t="s">
        <v>2463</v>
      </c>
      <c r="D11" s="51" t="s">
        <v>23</v>
      </c>
      <c r="E11" s="51" t="s">
        <v>44</v>
      </c>
      <c r="F11" s="51" t="s">
        <v>151</v>
      </c>
    </row>
    <row r="12" spans="1:6" ht="16.5" x14ac:dyDescent="0.3">
      <c r="A12" s="85">
        <v>17</v>
      </c>
      <c r="B12" s="86" t="s">
        <v>2258</v>
      </c>
      <c r="C12" s="51" t="s">
        <v>2464</v>
      </c>
      <c r="D12" s="51" t="s">
        <v>23</v>
      </c>
      <c r="E12" s="51" t="s">
        <v>44</v>
      </c>
      <c r="F12" s="51" t="s">
        <v>151</v>
      </c>
    </row>
    <row r="13" spans="1:6" ht="16.5" x14ac:dyDescent="0.3">
      <c r="A13" s="85">
        <v>37</v>
      </c>
      <c r="B13" s="86" t="s">
        <v>987</v>
      </c>
      <c r="C13" s="51" t="s">
        <v>136</v>
      </c>
      <c r="D13" s="51" t="s">
        <v>23</v>
      </c>
      <c r="E13" s="51" t="s">
        <v>44</v>
      </c>
      <c r="F13" s="51" t="s">
        <v>151</v>
      </c>
    </row>
    <row r="14" spans="1:6" ht="16.5" x14ac:dyDescent="0.3">
      <c r="A14" s="85">
        <v>38</v>
      </c>
      <c r="B14" s="86" t="s">
        <v>1513</v>
      </c>
      <c r="C14" s="51" t="s">
        <v>155</v>
      </c>
      <c r="D14" s="51" t="s">
        <v>23</v>
      </c>
      <c r="E14" s="51" t="s">
        <v>44</v>
      </c>
      <c r="F14" s="51" t="s">
        <v>151</v>
      </c>
    </row>
    <row r="15" spans="1:6" ht="16.5" x14ac:dyDescent="0.3">
      <c r="A15" s="85">
        <v>39</v>
      </c>
      <c r="B15" s="86" t="s">
        <v>989</v>
      </c>
      <c r="C15" s="51" t="s">
        <v>137</v>
      </c>
      <c r="D15" s="51" t="s">
        <v>23</v>
      </c>
      <c r="E15" s="51" t="s">
        <v>44</v>
      </c>
      <c r="F15" s="51" t="s">
        <v>151</v>
      </c>
    </row>
    <row r="16" spans="1:6" ht="16.5" x14ac:dyDescent="0.3">
      <c r="A16" s="85">
        <v>40</v>
      </c>
      <c r="B16" s="86" t="s">
        <v>990</v>
      </c>
      <c r="C16" s="51" t="s">
        <v>138</v>
      </c>
      <c r="D16" s="51" t="s">
        <v>23</v>
      </c>
      <c r="E16" s="51" t="s">
        <v>44</v>
      </c>
      <c r="F16" s="51" t="s">
        <v>151</v>
      </c>
    </row>
    <row r="17" spans="1:6" ht="16.5" x14ac:dyDescent="0.3">
      <c r="A17" s="85">
        <v>43</v>
      </c>
      <c r="B17" s="86" t="s">
        <v>996</v>
      </c>
      <c r="C17" s="51" t="s">
        <v>143</v>
      </c>
      <c r="D17" s="51" t="s">
        <v>23</v>
      </c>
      <c r="E17" s="51" t="s">
        <v>44</v>
      </c>
      <c r="F17" s="51" t="s">
        <v>151</v>
      </c>
    </row>
    <row r="18" spans="1:6" ht="16.5" x14ac:dyDescent="0.3">
      <c r="A18" s="85">
        <v>56</v>
      </c>
      <c r="B18" s="86" t="s">
        <v>991</v>
      </c>
      <c r="C18" s="51" t="s">
        <v>139</v>
      </c>
      <c r="D18" s="51" t="s">
        <v>23</v>
      </c>
      <c r="E18" s="51" t="s">
        <v>44</v>
      </c>
      <c r="F18" s="51" t="s">
        <v>151</v>
      </c>
    </row>
    <row r="19" spans="1:6" ht="16.5" x14ac:dyDescent="0.3">
      <c r="A19" s="85">
        <v>57</v>
      </c>
      <c r="B19" s="86" t="s">
        <v>2259</v>
      </c>
      <c r="C19" s="51" t="s">
        <v>2465</v>
      </c>
      <c r="D19" s="51" t="s">
        <v>23</v>
      </c>
      <c r="E19" s="51" t="s">
        <v>44</v>
      </c>
      <c r="F19" s="51" t="s">
        <v>151</v>
      </c>
    </row>
    <row r="20" spans="1:6" ht="16.5" x14ac:dyDescent="0.3">
      <c r="A20" s="85">
        <v>62</v>
      </c>
      <c r="B20" s="86" t="s">
        <v>2260</v>
      </c>
      <c r="C20" s="51" t="s">
        <v>2466</v>
      </c>
      <c r="D20" s="51" t="s">
        <v>23</v>
      </c>
      <c r="E20" s="51" t="s">
        <v>44</v>
      </c>
      <c r="F20" s="51" t="s">
        <v>151</v>
      </c>
    </row>
    <row r="21" spans="1:6" ht="16.5" x14ac:dyDescent="0.3">
      <c r="A21" s="85">
        <v>68</v>
      </c>
      <c r="B21" s="86" t="s">
        <v>1162</v>
      </c>
      <c r="C21" s="51" t="s">
        <v>149</v>
      </c>
      <c r="D21" s="51" t="s">
        <v>23</v>
      </c>
      <c r="E21" s="51" t="s">
        <v>44</v>
      </c>
      <c r="F21" s="51" t="s">
        <v>149</v>
      </c>
    </row>
    <row r="22" spans="1:6" ht="16.5" x14ac:dyDescent="0.3">
      <c r="A22" s="85">
        <v>72</v>
      </c>
      <c r="B22" s="86" t="s">
        <v>992</v>
      </c>
      <c r="C22" s="51" t="s">
        <v>140</v>
      </c>
      <c r="D22" s="51" t="s">
        <v>23</v>
      </c>
      <c r="E22" s="51" t="s">
        <v>44</v>
      </c>
      <c r="F22" s="51" t="s">
        <v>149</v>
      </c>
    </row>
    <row r="23" spans="1:6" ht="16.5" x14ac:dyDescent="0.3">
      <c r="A23" s="85">
        <v>73</v>
      </c>
      <c r="B23" s="86" t="s">
        <v>1721</v>
      </c>
      <c r="C23" s="51" t="s">
        <v>158</v>
      </c>
      <c r="D23" s="51" t="s">
        <v>23</v>
      </c>
      <c r="E23" s="51" t="s">
        <v>44</v>
      </c>
      <c r="F23" s="51" t="s">
        <v>149</v>
      </c>
    </row>
    <row r="24" spans="1:6" ht="16.5" x14ac:dyDescent="0.3">
      <c r="A24" s="85">
        <v>74</v>
      </c>
      <c r="B24" s="86" t="s">
        <v>1337</v>
      </c>
      <c r="C24" s="51" t="s">
        <v>152</v>
      </c>
      <c r="D24" s="51" t="s">
        <v>23</v>
      </c>
      <c r="E24" s="51" t="s">
        <v>44</v>
      </c>
      <c r="F24" s="51" t="s">
        <v>149</v>
      </c>
    </row>
    <row r="25" spans="1:6" ht="16.5" x14ac:dyDescent="0.3">
      <c r="A25" s="85">
        <v>77</v>
      </c>
      <c r="B25" s="86" t="s">
        <v>2264</v>
      </c>
      <c r="C25" s="51" t="s">
        <v>2470</v>
      </c>
      <c r="D25" s="51" t="s">
        <v>23</v>
      </c>
      <c r="E25" s="51" t="s">
        <v>44</v>
      </c>
      <c r="F25" s="51" t="s">
        <v>149</v>
      </c>
    </row>
    <row r="26" spans="1:6" ht="16.5" x14ac:dyDescent="0.3">
      <c r="A26" s="85">
        <v>79</v>
      </c>
      <c r="B26" s="86" t="s">
        <v>1886</v>
      </c>
      <c r="C26" s="51" t="s">
        <v>1887</v>
      </c>
      <c r="D26" s="51" t="s">
        <v>23</v>
      </c>
      <c r="E26" s="51" t="s">
        <v>44</v>
      </c>
      <c r="F26" s="51" t="s">
        <v>149</v>
      </c>
    </row>
    <row r="27" spans="1:6" ht="16.5" x14ac:dyDescent="0.3">
      <c r="A27" s="85">
        <v>85</v>
      </c>
      <c r="B27" s="86" t="s">
        <v>1000</v>
      </c>
      <c r="C27" s="51" t="s">
        <v>147</v>
      </c>
      <c r="D27" s="51" t="s">
        <v>23</v>
      </c>
      <c r="E27" s="51" t="s">
        <v>44</v>
      </c>
      <c r="F27" s="51" t="s">
        <v>149</v>
      </c>
    </row>
    <row r="28" spans="1:6" ht="16.5" x14ac:dyDescent="0.3">
      <c r="A28" s="85">
        <v>88</v>
      </c>
      <c r="B28" s="86" t="s">
        <v>2269</v>
      </c>
      <c r="C28" s="51" t="s">
        <v>2475</v>
      </c>
      <c r="D28" s="51" t="s">
        <v>23</v>
      </c>
      <c r="E28" s="51" t="s">
        <v>44</v>
      </c>
      <c r="F28" s="51" t="s">
        <v>149</v>
      </c>
    </row>
    <row r="29" spans="1:6" ht="16.5" x14ac:dyDescent="0.3">
      <c r="A29" s="85">
        <v>89</v>
      </c>
      <c r="B29" s="86" t="s">
        <v>997</v>
      </c>
      <c r="C29" s="51" t="s">
        <v>144</v>
      </c>
      <c r="D29" s="51" t="s">
        <v>23</v>
      </c>
      <c r="E29" s="51" t="s">
        <v>44</v>
      </c>
      <c r="F29" s="51" t="s">
        <v>149</v>
      </c>
    </row>
    <row r="30" spans="1:6" ht="16.5" x14ac:dyDescent="0.3">
      <c r="A30" s="85">
        <v>93</v>
      </c>
      <c r="B30" s="86" t="s">
        <v>2267</v>
      </c>
      <c r="C30" s="51" t="s">
        <v>2473</v>
      </c>
      <c r="D30" s="51" t="s">
        <v>23</v>
      </c>
      <c r="E30" s="51" t="s">
        <v>44</v>
      </c>
      <c r="F30" s="51" t="s">
        <v>149</v>
      </c>
    </row>
    <row r="31" spans="1:6" ht="16.5" x14ac:dyDescent="0.3">
      <c r="A31" s="85">
        <v>97</v>
      </c>
      <c r="B31" s="86" t="s">
        <v>1424</v>
      </c>
      <c r="C31" s="51" t="s">
        <v>153</v>
      </c>
      <c r="D31" s="51" t="s">
        <v>23</v>
      </c>
      <c r="E31" s="51" t="s">
        <v>44</v>
      </c>
      <c r="F31" s="51" t="s">
        <v>153</v>
      </c>
    </row>
    <row r="32" spans="1:6" ht="16.5" x14ac:dyDescent="0.3">
      <c r="A32" s="85">
        <v>99</v>
      </c>
      <c r="B32" s="86" t="s">
        <v>993</v>
      </c>
      <c r="C32" s="51" t="s">
        <v>141</v>
      </c>
      <c r="D32" s="51" t="s">
        <v>23</v>
      </c>
      <c r="E32" s="51" t="s">
        <v>44</v>
      </c>
      <c r="F32" s="51" t="s">
        <v>153</v>
      </c>
    </row>
    <row r="33" spans="1:6" ht="16.5" x14ac:dyDescent="0.3">
      <c r="A33" s="85">
        <v>100</v>
      </c>
      <c r="B33" s="86" t="s">
        <v>2263</v>
      </c>
      <c r="C33" s="51" t="s">
        <v>2469</v>
      </c>
      <c r="D33" s="51" t="s">
        <v>23</v>
      </c>
      <c r="E33" s="51" t="s">
        <v>44</v>
      </c>
      <c r="F33" s="51" t="s">
        <v>153</v>
      </c>
    </row>
    <row r="34" spans="1:6" ht="16.5" x14ac:dyDescent="0.3">
      <c r="A34" s="85">
        <v>101</v>
      </c>
      <c r="B34" s="86" t="s">
        <v>2265</v>
      </c>
      <c r="C34" s="51" t="s">
        <v>2471</v>
      </c>
      <c r="D34" s="51" t="s">
        <v>23</v>
      </c>
      <c r="E34" s="51" t="s">
        <v>44</v>
      </c>
      <c r="F34" s="51" t="s">
        <v>153</v>
      </c>
    </row>
    <row r="35" spans="1:6" ht="16.5" x14ac:dyDescent="0.3">
      <c r="A35" s="85">
        <v>103</v>
      </c>
      <c r="B35" s="86" t="s">
        <v>2268</v>
      </c>
      <c r="C35" s="51" t="s">
        <v>2474</v>
      </c>
      <c r="D35" s="51" t="s">
        <v>23</v>
      </c>
      <c r="E35" s="51" t="s">
        <v>44</v>
      </c>
      <c r="F35" s="51" t="s">
        <v>153</v>
      </c>
    </row>
    <row r="36" spans="1:6" ht="16.5" x14ac:dyDescent="0.3">
      <c r="A36" s="85">
        <v>104</v>
      </c>
      <c r="B36" s="86" t="s">
        <v>999</v>
      </c>
      <c r="C36" s="51" t="s">
        <v>146</v>
      </c>
      <c r="D36" s="51" t="s">
        <v>23</v>
      </c>
      <c r="E36" s="51" t="s">
        <v>44</v>
      </c>
      <c r="F36" s="51" t="s">
        <v>153</v>
      </c>
    </row>
    <row r="37" spans="1:6" ht="16.5" x14ac:dyDescent="0.3">
      <c r="A37" s="85">
        <v>105</v>
      </c>
      <c r="B37" s="86" t="s">
        <v>1715</v>
      </c>
      <c r="C37" s="51" t="s">
        <v>157</v>
      </c>
      <c r="D37" s="51" t="s">
        <v>23</v>
      </c>
      <c r="E37" s="51" t="s">
        <v>44</v>
      </c>
      <c r="F37" s="51" t="s">
        <v>157</v>
      </c>
    </row>
    <row r="38" spans="1:6" ht="16.5" x14ac:dyDescent="0.3">
      <c r="A38" s="85">
        <v>106</v>
      </c>
      <c r="B38" s="86" t="s">
        <v>994</v>
      </c>
      <c r="C38" s="51" t="s">
        <v>142</v>
      </c>
      <c r="D38" s="51" t="s">
        <v>23</v>
      </c>
      <c r="E38" s="51" t="s">
        <v>44</v>
      </c>
      <c r="F38" s="51" t="s">
        <v>157</v>
      </c>
    </row>
    <row r="39" spans="1:6" ht="16.5" x14ac:dyDescent="0.3">
      <c r="A39" s="85">
        <v>107</v>
      </c>
      <c r="B39" s="86" t="s">
        <v>998</v>
      </c>
      <c r="C39" s="51" t="s">
        <v>145</v>
      </c>
      <c r="D39" s="51" t="s">
        <v>23</v>
      </c>
      <c r="E39" s="51" t="s">
        <v>44</v>
      </c>
      <c r="F39" s="51" t="s">
        <v>157</v>
      </c>
    </row>
    <row r="40" spans="1:6" ht="16.5" x14ac:dyDescent="0.3">
      <c r="A40" s="85">
        <v>109</v>
      </c>
      <c r="B40" s="86" t="s">
        <v>2261</v>
      </c>
      <c r="C40" s="51" t="s">
        <v>2467</v>
      </c>
      <c r="D40" s="51" t="s">
        <v>23</v>
      </c>
      <c r="E40" s="51" t="s">
        <v>44</v>
      </c>
      <c r="F40" s="51" t="s">
        <v>2467</v>
      </c>
    </row>
    <row r="41" spans="1:6" ht="16.5" x14ac:dyDescent="0.3">
      <c r="A41" s="85">
        <v>110</v>
      </c>
      <c r="B41" s="86" t="s">
        <v>2266</v>
      </c>
      <c r="C41" s="51" t="s">
        <v>2472</v>
      </c>
      <c r="D41" s="51" t="s">
        <v>23</v>
      </c>
      <c r="E41" s="51" t="s">
        <v>44</v>
      </c>
      <c r="F41" s="51" t="s">
        <v>2467</v>
      </c>
    </row>
    <row r="42" spans="1:6" ht="16.5" x14ac:dyDescent="0.3">
      <c r="A42" s="85">
        <v>112</v>
      </c>
      <c r="B42" s="86" t="s">
        <v>2270</v>
      </c>
      <c r="C42" s="51" t="s">
        <v>2476</v>
      </c>
      <c r="D42" s="51" t="s">
        <v>23</v>
      </c>
      <c r="E42" s="51" t="s">
        <v>44</v>
      </c>
      <c r="F42" s="51" t="s">
        <v>2467</v>
      </c>
    </row>
    <row r="43" spans="1:6" ht="16.5" x14ac:dyDescent="0.3">
      <c r="A43" s="85">
        <v>114</v>
      </c>
      <c r="B43" s="86" t="s">
        <v>1173</v>
      </c>
      <c r="C43" s="51" t="s">
        <v>150</v>
      </c>
      <c r="D43" s="51" t="s">
        <v>23</v>
      </c>
      <c r="E43" s="51" t="s">
        <v>44</v>
      </c>
      <c r="F43" s="51" t="s">
        <v>150</v>
      </c>
    </row>
    <row r="44" spans="1:6" ht="16.5" x14ac:dyDescent="0.3">
      <c r="A44" s="85">
        <v>116</v>
      </c>
      <c r="B44" s="86" t="s">
        <v>1001</v>
      </c>
      <c r="C44" s="51" t="s">
        <v>148</v>
      </c>
      <c r="D44" s="51" t="s">
        <v>23</v>
      </c>
      <c r="E44" s="51" t="s">
        <v>44</v>
      </c>
      <c r="F44" s="51" t="s">
        <v>150</v>
      </c>
    </row>
    <row r="45" spans="1:6" ht="16.5" x14ac:dyDescent="0.3">
      <c r="A45" s="85">
        <v>117</v>
      </c>
      <c r="B45" s="86" t="s">
        <v>1114</v>
      </c>
      <c r="C45" s="51" t="s">
        <v>42</v>
      </c>
      <c r="D45" s="51" t="s">
        <v>23</v>
      </c>
      <c r="E45" s="51" t="s">
        <v>42</v>
      </c>
      <c r="F45" s="51"/>
    </row>
    <row r="46" spans="1:6" ht="16.5" x14ac:dyDescent="0.3">
      <c r="A46" s="85">
        <v>118</v>
      </c>
      <c r="B46" s="86" t="s">
        <v>1482</v>
      </c>
      <c r="C46" s="51" t="s">
        <v>182</v>
      </c>
      <c r="D46" s="51" t="s">
        <v>23</v>
      </c>
      <c r="E46" s="51" t="s">
        <v>42</v>
      </c>
      <c r="F46" s="51" t="s">
        <v>182</v>
      </c>
    </row>
    <row r="47" spans="1:6" ht="16.5" x14ac:dyDescent="0.3">
      <c r="A47" s="85">
        <v>119</v>
      </c>
      <c r="B47" s="86" t="s">
        <v>1003</v>
      </c>
      <c r="C47" s="51" t="s">
        <v>160</v>
      </c>
      <c r="D47" s="51" t="s">
        <v>23</v>
      </c>
      <c r="E47" s="51" t="s">
        <v>42</v>
      </c>
      <c r="F47" s="51" t="s">
        <v>182</v>
      </c>
    </row>
    <row r="48" spans="1:6" ht="16.5" x14ac:dyDescent="0.3">
      <c r="A48" s="85">
        <v>120</v>
      </c>
      <c r="B48" s="86" t="s">
        <v>1843</v>
      </c>
      <c r="C48" s="51" t="s">
        <v>190</v>
      </c>
      <c r="D48" s="51" t="s">
        <v>23</v>
      </c>
      <c r="E48" s="51" t="s">
        <v>42</v>
      </c>
      <c r="F48" s="51" t="s">
        <v>182</v>
      </c>
    </row>
    <row r="49" spans="1:6" ht="16.5" x14ac:dyDescent="0.3">
      <c r="A49" s="85">
        <v>121</v>
      </c>
      <c r="B49" s="86" t="s">
        <v>2271</v>
      </c>
      <c r="C49" s="51" t="s">
        <v>2477</v>
      </c>
      <c r="D49" s="51" t="s">
        <v>23</v>
      </c>
      <c r="E49" s="51" t="s">
        <v>42</v>
      </c>
      <c r="F49" s="51" t="s">
        <v>182</v>
      </c>
    </row>
    <row r="50" spans="1:6" ht="16.5" x14ac:dyDescent="0.3">
      <c r="A50" s="85">
        <v>122</v>
      </c>
      <c r="B50" s="86" t="s">
        <v>2272</v>
      </c>
      <c r="C50" s="51" t="s">
        <v>2478</v>
      </c>
      <c r="D50" s="51" t="s">
        <v>23</v>
      </c>
      <c r="E50" s="51" t="s">
        <v>42</v>
      </c>
      <c r="F50" s="51" t="s">
        <v>182</v>
      </c>
    </row>
    <row r="51" spans="1:6" ht="16.5" x14ac:dyDescent="0.3">
      <c r="A51" s="85">
        <v>126</v>
      </c>
      <c r="B51" s="86" t="s">
        <v>1792</v>
      </c>
      <c r="C51" s="51" t="s">
        <v>188</v>
      </c>
      <c r="D51" s="51" t="s">
        <v>23</v>
      </c>
      <c r="E51" s="51" t="s">
        <v>42</v>
      </c>
      <c r="F51" s="51" t="s">
        <v>182</v>
      </c>
    </row>
    <row r="52" spans="1:6" ht="16.5" x14ac:dyDescent="0.3">
      <c r="A52" s="85">
        <v>127</v>
      </c>
      <c r="B52" s="86" t="s">
        <v>1006</v>
      </c>
      <c r="C52" s="51" t="s">
        <v>161</v>
      </c>
      <c r="D52" s="51" t="s">
        <v>23</v>
      </c>
      <c r="E52" s="51" t="s">
        <v>42</v>
      </c>
      <c r="F52" s="51" t="s">
        <v>182</v>
      </c>
    </row>
    <row r="53" spans="1:6" ht="16.5" x14ac:dyDescent="0.3">
      <c r="A53" s="85">
        <v>128</v>
      </c>
      <c r="B53" s="86" t="s">
        <v>1520</v>
      </c>
      <c r="C53" s="51" t="s">
        <v>184</v>
      </c>
      <c r="D53" s="51" t="s">
        <v>23</v>
      </c>
      <c r="E53" s="51" t="s">
        <v>42</v>
      </c>
      <c r="F53" s="51" t="s">
        <v>182</v>
      </c>
    </row>
    <row r="54" spans="1:6" ht="16.5" x14ac:dyDescent="0.3">
      <c r="A54" s="85">
        <v>129</v>
      </c>
      <c r="B54" s="86" t="s">
        <v>1522</v>
      </c>
      <c r="C54" s="51" t="s">
        <v>185</v>
      </c>
      <c r="D54" s="51" t="s">
        <v>23</v>
      </c>
      <c r="E54" s="51" t="s">
        <v>42</v>
      </c>
      <c r="F54" s="51" t="s">
        <v>182</v>
      </c>
    </row>
    <row r="55" spans="1:6" ht="16.5" x14ac:dyDescent="0.3">
      <c r="A55" s="85">
        <v>130</v>
      </c>
      <c r="B55" s="86" t="s">
        <v>2273</v>
      </c>
      <c r="C55" s="51" t="s">
        <v>2479</v>
      </c>
      <c r="D55" s="51" t="s">
        <v>23</v>
      </c>
      <c r="E55" s="51" t="s">
        <v>42</v>
      </c>
      <c r="F55" s="51" t="s">
        <v>182</v>
      </c>
    </row>
    <row r="56" spans="1:6" ht="16.5" x14ac:dyDescent="0.3">
      <c r="A56" s="85">
        <v>131</v>
      </c>
      <c r="B56" s="86" t="s">
        <v>1009</v>
      </c>
      <c r="C56" s="51" t="s">
        <v>162</v>
      </c>
      <c r="D56" s="51" t="s">
        <v>23</v>
      </c>
      <c r="E56" s="51" t="s">
        <v>42</v>
      </c>
      <c r="F56" s="51" t="s">
        <v>182</v>
      </c>
    </row>
    <row r="57" spans="1:6" ht="16.5" x14ac:dyDescent="0.3">
      <c r="A57" s="85">
        <v>132</v>
      </c>
      <c r="B57" s="86" t="s">
        <v>1711</v>
      </c>
      <c r="C57" s="51" t="s">
        <v>187</v>
      </c>
      <c r="D57" s="51" t="s">
        <v>23</v>
      </c>
      <c r="E57" s="51" t="s">
        <v>42</v>
      </c>
      <c r="F57" s="51" t="s">
        <v>182</v>
      </c>
    </row>
    <row r="58" spans="1:6" ht="16.5" x14ac:dyDescent="0.3">
      <c r="A58" s="85">
        <v>133</v>
      </c>
      <c r="B58" s="86" t="s">
        <v>2205</v>
      </c>
      <c r="C58" s="51" t="s">
        <v>1891</v>
      </c>
      <c r="D58" s="51" t="s">
        <v>23</v>
      </c>
      <c r="E58" s="51" t="s">
        <v>42</v>
      </c>
      <c r="F58" s="51" t="s">
        <v>182</v>
      </c>
    </row>
    <row r="59" spans="1:6" ht="16.5" x14ac:dyDescent="0.3">
      <c r="A59" s="85">
        <v>134</v>
      </c>
      <c r="B59" s="86" t="s">
        <v>1010</v>
      </c>
      <c r="C59" s="51" t="s">
        <v>2206</v>
      </c>
      <c r="D59" s="51" t="s">
        <v>23</v>
      </c>
      <c r="E59" s="51" t="s">
        <v>42</v>
      </c>
      <c r="F59" s="51" t="s">
        <v>182</v>
      </c>
    </row>
    <row r="60" spans="1:6" ht="16.5" x14ac:dyDescent="0.3">
      <c r="A60" s="85">
        <v>135</v>
      </c>
      <c r="B60" s="86" t="s">
        <v>4046</v>
      </c>
      <c r="C60" s="51" t="s">
        <v>163</v>
      </c>
      <c r="D60" s="51" t="s">
        <v>23</v>
      </c>
      <c r="E60" s="51" t="s">
        <v>42</v>
      </c>
      <c r="F60" s="51" t="s">
        <v>182</v>
      </c>
    </row>
    <row r="61" spans="1:6" ht="16.5" x14ac:dyDescent="0.3">
      <c r="A61" s="85">
        <v>136</v>
      </c>
      <c r="B61" s="86" t="s">
        <v>4049</v>
      </c>
      <c r="C61" s="51" t="s">
        <v>179</v>
      </c>
      <c r="D61" s="51" t="s">
        <v>23</v>
      </c>
      <c r="E61" s="51" t="s">
        <v>42</v>
      </c>
      <c r="F61" s="51" t="s">
        <v>182</v>
      </c>
    </row>
    <row r="62" spans="1:6" ht="16.5" x14ac:dyDescent="0.3">
      <c r="A62" s="85">
        <v>137</v>
      </c>
      <c r="B62" s="86" t="s">
        <v>4930</v>
      </c>
      <c r="C62" s="51" t="s">
        <v>164</v>
      </c>
      <c r="D62" s="51" t="s">
        <v>23</v>
      </c>
      <c r="E62" s="51" t="s">
        <v>42</v>
      </c>
      <c r="F62" s="51" t="s">
        <v>182</v>
      </c>
    </row>
    <row r="63" spans="1:6" ht="16.5" x14ac:dyDescent="0.3">
      <c r="A63" s="85">
        <v>138</v>
      </c>
      <c r="B63" s="86" t="s">
        <v>4051</v>
      </c>
      <c r="C63" s="51" t="s">
        <v>1890</v>
      </c>
      <c r="D63" s="51" t="s">
        <v>23</v>
      </c>
      <c r="E63" s="51" t="s">
        <v>42</v>
      </c>
      <c r="F63" s="51" t="s">
        <v>182</v>
      </c>
    </row>
    <row r="64" spans="1:6" ht="16.5" x14ac:dyDescent="0.3">
      <c r="A64" s="85">
        <v>139</v>
      </c>
      <c r="B64" s="86" t="s">
        <v>4053</v>
      </c>
      <c r="C64" s="51" t="s">
        <v>180</v>
      </c>
      <c r="D64" s="51" t="s">
        <v>23</v>
      </c>
      <c r="E64" s="51" t="s">
        <v>42</v>
      </c>
      <c r="F64" s="51" t="s">
        <v>182</v>
      </c>
    </row>
    <row r="65" spans="1:6" ht="16.5" x14ac:dyDescent="0.3">
      <c r="A65" s="85">
        <v>140</v>
      </c>
      <c r="B65" s="86" t="s">
        <v>1810</v>
      </c>
      <c r="C65" s="51" t="s">
        <v>189</v>
      </c>
      <c r="D65" s="51" t="s">
        <v>23</v>
      </c>
      <c r="E65" s="51" t="s">
        <v>42</v>
      </c>
      <c r="F65" s="51" t="s">
        <v>189</v>
      </c>
    </row>
    <row r="66" spans="1:6" ht="16.5" x14ac:dyDescent="0.3">
      <c r="A66" s="85">
        <v>142</v>
      </c>
      <c r="B66" s="86" t="s">
        <v>1022</v>
      </c>
      <c r="C66" s="51" t="s">
        <v>169</v>
      </c>
      <c r="D66" s="51" t="s">
        <v>23</v>
      </c>
      <c r="E66" s="51" t="s">
        <v>42</v>
      </c>
      <c r="F66" s="51" t="s">
        <v>189</v>
      </c>
    </row>
    <row r="67" spans="1:6" ht="16.5" x14ac:dyDescent="0.3">
      <c r="A67" s="85">
        <v>143</v>
      </c>
      <c r="B67" s="86" t="s">
        <v>1455</v>
      </c>
      <c r="C67" s="51" t="s">
        <v>181</v>
      </c>
      <c r="D67" s="51" t="s">
        <v>23</v>
      </c>
      <c r="E67" s="51" t="s">
        <v>42</v>
      </c>
      <c r="F67" s="51" t="s">
        <v>189</v>
      </c>
    </row>
    <row r="68" spans="1:6" ht="16.5" x14ac:dyDescent="0.3">
      <c r="A68" s="85">
        <v>147</v>
      </c>
      <c r="B68" s="86" t="s">
        <v>2276</v>
      </c>
      <c r="C68" s="51" t="s">
        <v>2482</v>
      </c>
      <c r="D68" s="51" t="s">
        <v>23</v>
      </c>
      <c r="E68" s="51" t="s">
        <v>42</v>
      </c>
      <c r="F68" s="51" t="s">
        <v>189</v>
      </c>
    </row>
    <row r="69" spans="1:6" ht="16.5" x14ac:dyDescent="0.3">
      <c r="A69" s="85">
        <v>149</v>
      </c>
      <c r="B69" s="86" t="s">
        <v>1251</v>
      </c>
      <c r="C69" s="51" t="s">
        <v>176</v>
      </c>
      <c r="D69" s="51" t="s">
        <v>23</v>
      </c>
      <c r="E69" s="51" t="s">
        <v>42</v>
      </c>
      <c r="F69" s="51" t="s">
        <v>176</v>
      </c>
    </row>
    <row r="70" spans="1:6" ht="16.5" x14ac:dyDescent="0.3">
      <c r="A70" s="85">
        <v>150</v>
      </c>
      <c r="B70" s="86" t="s">
        <v>1098</v>
      </c>
      <c r="C70" s="51" t="s">
        <v>174</v>
      </c>
      <c r="D70" s="51" t="s">
        <v>23</v>
      </c>
      <c r="E70" s="51" t="s">
        <v>42</v>
      </c>
      <c r="F70" s="51" t="s">
        <v>176</v>
      </c>
    </row>
    <row r="71" spans="1:6" ht="16.5" x14ac:dyDescent="0.3">
      <c r="A71" s="85">
        <v>151</v>
      </c>
      <c r="B71" s="86" t="s">
        <v>1262</v>
      </c>
      <c r="C71" s="51" t="s">
        <v>177</v>
      </c>
      <c r="D71" s="51" t="s">
        <v>23</v>
      </c>
      <c r="E71" s="51" t="s">
        <v>42</v>
      </c>
      <c r="F71" s="51" t="s">
        <v>177</v>
      </c>
    </row>
    <row r="72" spans="1:6" ht="16.5" x14ac:dyDescent="0.3">
      <c r="A72" s="85">
        <v>152</v>
      </c>
      <c r="B72" s="86" t="s">
        <v>1016</v>
      </c>
      <c r="C72" s="51" t="s">
        <v>166</v>
      </c>
      <c r="D72" s="51" t="s">
        <v>23</v>
      </c>
      <c r="E72" s="51" t="s">
        <v>42</v>
      </c>
      <c r="F72" s="51" t="s">
        <v>177</v>
      </c>
    </row>
    <row r="73" spans="1:6" ht="16.5" x14ac:dyDescent="0.3">
      <c r="A73" s="85">
        <v>154</v>
      </c>
      <c r="B73" s="86" t="s">
        <v>1189</v>
      </c>
      <c r="C73" s="51" t="s">
        <v>175</v>
      </c>
      <c r="D73" s="51" t="s">
        <v>23</v>
      </c>
      <c r="E73" s="51" t="s">
        <v>42</v>
      </c>
      <c r="F73" s="51" t="s">
        <v>177</v>
      </c>
    </row>
    <row r="74" spans="1:6" ht="16.5" x14ac:dyDescent="0.3">
      <c r="A74" s="85">
        <v>155</v>
      </c>
      <c r="B74" s="86" t="s">
        <v>2274</v>
      </c>
      <c r="C74" s="51" t="s">
        <v>2480</v>
      </c>
      <c r="D74" s="51" t="s">
        <v>23</v>
      </c>
      <c r="E74" s="51" t="s">
        <v>42</v>
      </c>
      <c r="F74" s="51" t="s">
        <v>177</v>
      </c>
    </row>
    <row r="75" spans="1:6" ht="16.5" x14ac:dyDescent="0.3">
      <c r="A75" s="85">
        <v>157</v>
      </c>
      <c r="B75" s="86" t="s">
        <v>2275</v>
      </c>
      <c r="C75" s="51" t="s">
        <v>2481</v>
      </c>
      <c r="D75" s="51" t="s">
        <v>23</v>
      </c>
      <c r="E75" s="51" t="s">
        <v>42</v>
      </c>
      <c r="F75" s="51" t="s">
        <v>177</v>
      </c>
    </row>
    <row r="76" spans="1:6" ht="16.5" x14ac:dyDescent="0.3">
      <c r="A76" s="85">
        <v>158</v>
      </c>
      <c r="B76" s="86" t="s">
        <v>1343</v>
      </c>
      <c r="C76" s="51" t="s">
        <v>178</v>
      </c>
      <c r="D76" s="51" t="s">
        <v>23</v>
      </c>
      <c r="E76" s="51" t="s">
        <v>42</v>
      </c>
      <c r="F76" s="51" t="s">
        <v>178</v>
      </c>
    </row>
    <row r="77" spans="1:6" ht="16.5" x14ac:dyDescent="0.3">
      <c r="A77" s="85">
        <v>160</v>
      </c>
      <c r="B77" s="86" t="s">
        <v>1018</v>
      </c>
      <c r="C77" s="51" t="s">
        <v>167</v>
      </c>
      <c r="D77" s="51" t="s">
        <v>23</v>
      </c>
      <c r="E77" s="51" t="s">
        <v>42</v>
      </c>
      <c r="F77" s="51" t="s">
        <v>178</v>
      </c>
    </row>
    <row r="78" spans="1:6" ht="16.5" x14ac:dyDescent="0.3">
      <c r="A78" s="85">
        <v>162</v>
      </c>
      <c r="B78" s="86" t="s">
        <v>1494</v>
      </c>
      <c r="C78" s="51" t="s">
        <v>183</v>
      </c>
      <c r="D78" s="51" t="s">
        <v>23</v>
      </c>
      <c r="E78" s="51" t="s">
        <v>42</v>
      </c>
      <c r="F78" s="51" t="s">
        <v>178</v>
      </c>
    </row>
    <row r="79" spans="1:6" ht="16.5" x14ac:dyDescent="0.3">
      <c r="A79" s="85">
        <v>164</v>
      </c>
      <c r="B79" s="86" t="s">
        <v>1702</v>
      </c>
      <c r="C79" s="51" t="s">
        <v>186</v>
      </c>
      <c r="D79" s="51" t="s">
        <v>23</v>
      </c>
      <c r="E79" s="51" t="s">
        <v>42</v>
      </c>
      <c r="F79" s="51" t="s">
        <v>186</v>
      </c>
    </row>
    <row r="80" spans="1:6" ht="16.5" x14ac:dyDescent="0.3">
      <c r="A80" s="85">
        <v>165</v>
      </c>
      <c r="B80" s="86" t="s">
        <v>1021</v>
      </c>
      <c r="C80" s="51" t="s">
        <v>168</v>
      </c>
      <c r="D80" s="51" t="s">
        <v>23</v>
      </c>
      <c r="E80" s="51" t="s">
        <v>42</v>
      </c>
      <c r="F80" s="51" t="s">
        <v>186</v>
      </c>
    </row>
    <row r="81" spans="1:6" ht="16.5" x14ac:dyDescent="0.3">
      <c r="A81" s="85">
        <v>167</v>
      </c>
      <c r="B81" s="86" t="s">
        <v>1077</v>
      </c>
      <c r="C81" s="51" t="s">
        <v>173</v>
      </c>
      <c r="D81" s="51" t="s">
        <v>23</v>
      </c>
      <c r="E81" s="51" t="s">
        <v>42</v>
      </c>
      <c r="F81" s="51" t="s">
        <v>173</v>
      </c>
    </row>
    <row r="82" spans="1:6" ht="16.5" x14ac:dyDescent="0.3">
      <c r="A82" s="85">
        <v>168</v>
      </c>
      <c r="B82" s="86" t="s">
        <v>1013</v>
      </c>
      <c r="C82" s="51" t="s">
        <v>165</v>
      </c>
      <c r="D82" s="51" t="s">
        <v>23</v>
      </c>
      <c r="E82" s="51" t="s">
        <v>42</v>
      </c>
      <c r="F82" s="51" t="s">
        <v>173</v>
      </c>
    </row>
    <row r="83" spans="1:6" ht="16.5" x14ac:dyDescent="0.3">
      <c r="A83" s="85">
        <v>171</v>
      </c>
      <c r="B83" s="86" t="s">
        <v>985</v>
      </c>
      <c r="C83" s="51" t="s">
        <v>159</v>
      </c>
      <c r="D83" s="51" t="s">
        <v>23</v>
      </c>
      <c r="E83" s="51" t="s">
        <v>42</v>
      </c>
      <c r="F83" s="51" t="s">
        <v>159</v>
      </c>
    </row>
    <row r="84" spans="1:6" ht="16.5" x14ac:dyDescent="0.3">
      <c r="A84" s="85">
        <v>172</v>
      </c>
      <c r="B84" s="86" t="s">
        <v>1025</v>
      </c>
      <c r="C84" s="51" t="s">
        <v>170</v>
      </c>
      <c r="D84" s="51" t="s">
        <v>23</v>
      </c>
      <c r="E84" s="51" t="s">
        <v>42</v>
      </c>
      <c r="F84" s="51" t="s">
        <v>159</v>
      </c>
    </row>
    <row r="85" spans="1:6" ht="16.5" x14ac:dyDescent="0.3">
      <c r="A85" s="85">
        <v>173</v>
      </c>
      <c r="B85" s="86" t="s">
        <v>1026</v>
      </c>
      <c r="C85" s="51" t="s">
        <v>171</v>
      </c>
      <c r="D85" s="51" t="s">
        <v>23</v>
      </c>
      <c r="E85" s="51" t="s">
        <v>42</v>
      </c>
      <c r="F85" s="51" t="s">
        <v>159</v>
      </c>
    </row>
    <row r="86" spans="1:6" ht="16.5" x14ac:dyDescent="0.3">
      <c r="A86" s="85">
        <v>174</v>
      </c>
      <c r="B86" s="86" t="s">
        <v>1027</v>
      </c>
      <c r="C86" s="51" t="s">
        <v>172</v>
      </c>
      <c r="D86" s="51" t="s">
        <v>23</v>
      </c>
      <c r="E86" s="51" t="s">
        <v>42</v>
      </c>
      <c r="F86" s="51" t="s">
        <v>159</v>
      </c>
    </row>
    <row r="87" spans="1:6" ht="16.5" x14ac:dyDescent="0.3">
      <c r="A87" s="85">
        <v>175</v>
      </c>
      <c r="B87" s="86" t="s">
        <v>1684</v>
      </c>
      <c r="C87" s="51" t="s">
        <v>46</v>
      </c>
      <c r="D87" s="51" t="s">
        <v>23</v>
      </c>
      <c r="E87" s="51" t="s">
        <v>46</v>
      </c>
      <c r="F87" s="51"/>
    </row>
    <row r="88" spans="1:6" ht="16.5" x14ac:dyDescent="0.3">
      <c r="A88" s="85">
        <v>176</v>
      </c>
      <c r="B88" s="86" t="s">
        <v>1647</v>
      </c>
      <c r="C88" s="51" t="s">
        <v>202</v>
      </c>
      <c r="D88" s="51" t="s">
        <v>23</v>
      </c>
      <c r="E88" s="51" t="s">
        <v>46</v>
      </c>
      <c r="F88" s="51" t="s">
        <v>202</v>
      </c>
    </row>
    <row r="89" spans="1:6" ht="16.5" x14ac:dyDescent="0.3">
      <c r="A89" s="85">
        <v>177</v>
      </c>
      <c r="B89" s="86" t="s">
        <v>1029</v>
      </c>
      <c r="C89" s="51" t="s">
        <v>191</v>
      </c>
      <c r="D89" s="51" t="s">
        <v>23</v>
      </c>
      <c r="E89" s="51" t="s">
        <v>46</v>
      </c>
      <c r="F89" s="51" t="s">
        <v>202</v>
      </c>
    </row>
    <row r="90" spans="1:6" ht="16.5" x14ac:dyDescent="0.3">
      <c r="A90" s="85">
        <v>178</v>
      </c>
      <c r="B90" s="86" t="s">
        <v>1394</v>
      </c>
      <c r="C90" s="51" t="s">
        <v>198</v>
      </c>
      <c r="D90" s="51" t="s">
        <v>23</v>
      </c>
      <c r="E90" s="51" t="s">
        <v>46</v>
      </c>
      <c r="F90" s="51" t="s">
        <v>202</v>
      </c>
    </row>
    <row r="91" spans="1:6" ht="16.5" x14ac:dyDescent="0.3">
      <c r="A91" s="85">
        <v>179</v>
      </c>
      <c r="B91" s="86" t="s">
        <v>1892</v>
      </c>
      <c r="C91" s="51" t="s">
        <v>1893</v>
      </c>
      <c r="D91" s="51" t="s">
        <v>23</v>
      </c>
      <c r="E91" s="51" t="s">
        <v>46</v>
      </c>
      <c r="F91" s="51" t="s">
        <v>202</v>
      </c>
    </row>
    <row r="92" spans="1:6" ht="16.5" x14ac:dyDescent="0.3">
      <c r="A92" s="85">
        <v>180</v>
      </c>
      <c r="B92" s="86" t="s">
        <v>1894</v>
      </c>
      <c r="C92" s="51" t="s">
        <v>1895</v>
      </c>
      <c r="D92" s="51" t="s">
        <v>23</v>
      </c>
      <c r="E92" s="51" t="s">
        <v>46</v>
      </c>
      <c r="F92" s="51" t="s">
        <v>202</v>
      </c>
    </row>
    <row r="93" spans="1:6" ht="16.5" x14ac:dyDescent="0.3">
      <c r="A93" s="85">
        <v>181</v>
      </c>
      <c r="B93" s="86" t="s">
        <v>1896</v>
      </c>
      <c r="C93" s="51" t="s">
        <v>1897</v>
      </c>
      <c r="D93" s="51" t="s">
        <v>23</v>
      </c>
      <c r="E93" s="51" t="s">
        <v>46</v>
      </c>
      <c r="F93" s="51" t="s">
        <v>202</v>
      </c>
    </row>
    <row r="94" spans="1:6" ht="16.5" x14ac:dyDescent="0.3">
      <c r="A94" s="85">
        <v>192</v>
      </c>
      <c r="B94" s="86" t="s">
        <v>1674</v>
      </c>
      <c r="C94" s="51" t="s">
        <v>203</v>
      </c>
      <c r="D94" s="51" t="s">
        <v>23</v>
      </c>
      <c r="E94" s="51" t="s">
        <v>46</v>
      </c>
      <c r="F94" s="51" t="s">
        <v>202</v>
      </c>
    </row>
    <row r="95" spans="1:6" ht="16.5" x14ac:dyDescent="0.3">
      <c r="A95" s="85">
        <v>194</v>
      </c>
      <c r="B95" s="86" t="s">
        <v>1898</v>
      </c>
      <c r="C95" s="51" t="s">
        <v>1899</v>
      </c>
      <c r="D95" s="51" t="s">
        <v>23</v>
      </c>
      <c r="E95" s="51" t="s">
        <v>46</v>
      </c>
      <c r="F95" s="51" t="s">
        <v>202</v>
      </c>
    </row>
    <row r="96" spans="1:6" ht="16.5" x14ac:dyDescent="0.3">
      <c r="A96" s="85">
        <v>195</v>
      </c>
      <c r="B96" s="86" t="s">
        <v>2277</v>
      </c>
      <c r="C96" s="51" t="s">
        <v>2483</v>
      </c>
      <c r="D96" s="51" t="s">
        <v>23</v>
      </c>
      <c r="E96" s="51" t="s">
        <v>46</v>
      </c>
      <c r="F96" s="51" t="s">
        <v>202</v>
      </c>
    </row>
    <row r="97" spans="1:6" ht="16.5" x14ac:dyDescent="0.3">
      <c r="A97" s="85">
        <v>197</v>
      </c>
      <c r="B97" s="86" t="s">
        <v>1185</v>
      </c>
      <c r="C97" s="51" t="s">
        <v>16</v>
      </c>
      <c r="D97" s="51" t="s">
        <v>23</v>
      </c>
      <c r="E97" s="51" t="s">
        <v>46</v>
      </c>
      <c r="F97" s="51" t="s">
        <v>202</v>
      </c>
    </row>
    <row r="98" spans="1:6" ht="16.5" x14ac:dyDescent="0.3">
      <c r="A98" s="85">
        <v>199</v>
      </c>
      <c r="B98" s="86" t="s">
        <v>1693</v>
      </c>
      <c r="C98" s="51" t="s">
        <v>204</v>
      </c>
      <c r="D98" s="51" t="s">
        <v>23</v>
      </c>
      <c r="E98" s="51" t="s">
        <v>46</v>
      </c>
      <c r="F98" s="51" t="s">
        <v>204</v>
      </c>
    </row>
    <row r="99" spans="1:6" ht="16.5" x14ac:dyDescent="0.3">
      <c r="A99" s="85">
        <v>200</v>
      </c>
      <c r="B99" s="86" t="s">
        <v>1032</v>
      </c>
      <c r="C99" s="51" t="s">
        <v>192</v>
      </c>
      <c r="D99" s="51" t="s">
        <v>23</v>
      </c>
      <c r="E99" s="51" t="s">
        <v>46</v>
      </c>
      <c r="F99" s="51" t="s">
        <v>204</v>
      </c>
    </row>
    <row r="100" spans="1:6" ht="16.5" x14ac:dyDescent="0.3">
      <c r="A100" s="85">
        <v>201</v>
      </c>
      <c r="B100" s="86" t="s">
        <v>1852</v>
      </c>
      <c r="C100" s="51" t="s">
        <v>205</v>
      </c>
      <c r="D100" s="51" t="s">
        <v>23</v>
      </c>
      <c r="E100" s="51" t="s">
        <v>46</v>
      </c>
      <c r="F100" s="51" t="s">
        <v>204</v>
      </c>
    </row>
    <row r="101" spans="1:6" ht="16.5" x14ac:dyDescent="0.3">
      <c r="A101" s="85">
        <v>203</v>
      </c>
      <c r="B101" s="86" t="s">
        <v>1034</v>
      </c>
      <c r="C101" s="51" t="s">
        <v>193</v>
      </c>
      <c r="D101" s="51" t="s">
        <v>23</v>
      </c>
      <c r="E101" s="51" t="s">
        <v>46</v>
      </c>
      <c r="F101" s="51" t="s">
        <v>204</v>
      </c>
    </row>
    <row r="102" spans="1:6" ht="16.5" x14ac:dyDescent="0.3">
      <c r="A102" s="85">
        <v>204</v>
      </c>
      <c r="B102" s="86" t="s">
        <v>1224</v>
      </c>
      <c r="C102" s="51" t="s">
        <v>197</v>
      </c>
      <c r="D102" s="51" t="s">
        <v>23</v>
      </c>
      <c r="E102" s="51" t="s">
        <v>46</v>
      </c>
      <c r="F102" s="51" t="s">
        <v>204</v>
      </c>
    </row>
    <row r="103" spans="1:6" ht="16.5" x14ac:dyDescent="0.3">
      <c r="A103" s="85">
        <v>211</v>
      </c>
      <c r="B103" s="86" t="s">
        <v>1036</v>
      </c>
      <c r="C103" s="51" t="s">
        <v>194</v>
      </c>
      <c r="D103" s="51" t="s">
        <v>23</v>
      </c>
      <c r="E103" s="51" t="s">
        <v>46</v>
      </c>
      <c r="F103" s="51" t="s">
        <v>204</v>
      </c>
    </row>
    <row r="104" spans="1:6" ht="16.5" x14ac:dyDescent="0.3">
      <c r="A104" s="85">
        <v>212</v>
      </c>
      <c r="B104" s="86" t="s">
        <v>1616</v>
      </c>
      <c r="C104" s="51" t="s">
        <v>199</v>
      </c>
      <c r="D104" s="51" t="s">
        <v>23</v>
      </c>
      <c r="E104" s="51" t="s">
        <v>46</v>
      </c>
      <c r="F104" s="51" t="s">
        <v>204</v>
      </c>
    </row>
    <row r="105" spans="1:6" ht="16.5" x14ac:dyDescent="0.3">
      <c r="A105" s="85">
        <v>215</v>
      </c>
      <c r="B105" s="86" t="s">
        <v>1038</v>
      </c>
      <c r="C105" s="51" t="s">
        <v>195</v>
      </c>
      <c r="D105" s="51" t="s">
        <v>23</v>
      </c>
      <c r="E105" s="51" t="s">
        <v>46</v>
      </c>
      <c r="F105" s="51" t="s">
        <v>204</v>
      </c>
    </row>
    <row r="106" spans="1:6" ht="16.5" x14ac:dyDescent="0.3">
      <c r="A106" s="85">
        <v>217</v>
      </c>
      <c r="B106" s="86" t="s">
        <v>1619</v>
      </c>
      <c r="C106" s="51" t="s">
        <v>200</v>
      </c>
      <c r="D106" s="51" t="s">
        <v>23</v>
      </c>
      <c r="E106" s="51" t="s">
        <v>46</v>
      </c>
      <c r="F106" s="51" t="s">
        <v>204</v>
      </c>
    </row>
    <row r="107" spans="1:6" ht="16.5" x14ac:dyDescent="0.3">
      <c r="A107" s="85">
        <v>222</v>
      </c>
      <c r="B107" s="86" t="s">
        <v>2278</v>
      </c>
      <c r="C107" s="51" t="s">
        <v>2484</v>
      </c>
      <c r="D107" s="51" t="s">
        <v>23</v>
      </c>
      <c r="E107" s="51" t="s">
        <v>46</v>
      </c>
      <c r="F107" s="51" t="s">
        <v>204</v>
      </c>
    </row>
    <row r="108" spans="1:6" ht="16.5" x14ac:dyDescent="0.3">
      <c r="A108" s="85">
        <v>223</v>
      </c>
      <c r="B108" s="86" t="s">
        <v>2279</v>
      </c>
      <c r="C108" s="51" t="s">
        <v>2485</v>
      </c>
      <c r="D108" s="51" t="s">
        <v>23</v>
      </c>
      <c r="E108" s="51" t="s">
        <v>46</v>
      </c>
      <c r="F108" s="51" t="s">
        <v>204</v>
      </c>
    </row>
    <row r="109" spans="1:6" ht="16.5" x14ac:dyDescent="0.3">
      <c r="A109" s="85">
        <v>225</v>
      </c>
      <c r="B109" s="86" t="s">
        <v>1040</v>
      </c>
      <c r="C109" s="51" t="s">
        <v>196</v>
      </c>
      <c r="D109" s="51" t="s">
        <v>23</v>
      </c>
      <c r="E109" s="51" t="s">
        <v>46</v>
      </c>
      <c r="F109" s="51" t="s">
        <v>204</v>
      </c>
    </row>
    <row r="110" spans="1:6" ht="16.5" x14ac:dyDescent="0.3">
      <c r="A110" s="85">
        <v>227</v>
      </c>
      <c r="B110" s="86" t="s">
        <v>1642</v>
      </c>
      <c r="C110" s="51" t="s">
        <v>201</v>
      </c>
      <c r="D110" s="51" t="s">
        <v>23</v>
      </c>
      <c r="E110" s="51" t="s">
        <v>46</v>
      </c>
      <c r="F110" s="51" t="s">
        <v>204</v>
      </c>
    </row>
    <row r="111" spans="1:6" ht="16.5" x14ac:dyDescent="0.3">
      <c r="A111" s="85">
        <v>229</v>
      </c>
      <c r="B111" s="86" t="s">
        <v>2280</v>
      </c>
      <c r="C111" s="51" t="s">
        <v>2486</v>
      </c>
      <c r="D111" s="51" t="s">
        <v>23</v>
      </c>
      <c r="E111" s="51" t="s">
        <v>46</v>
      </c>
      <c r="F111" s="51" t="s">
        <v>204</v>
      </c>
    </row>
    <row r="112" spans="1:6" ht="16.5" x14ac:dyDescent="0.3">
      <c r="A112" s="85">
        <v>230</v>
      </c>
      <c r="B112" s="86" t="s">
        <v>2281</v>
      </c>
      <c r="C112" s="51" t="s">
        <v>2487</v>
      </c>
      <c r="D112" s="51" t="s">
        <v>23</v>
      </c>
      <c r="E112" s="51" t="s">
        <v>46</v>
      </c>
      <c r="F112" s="51" t="s">
        <v>204</v>
      </c>
    </row>
    <row r="113" spans="1:6" ht="16.5" x14ac:dyDescent="0.3">
      <c r="A113" s="85">
        <v>237</v>
      </c>
      <c r="B113" s="86" t="s">
        <v>1359</v>
      </c>
      <c r="C113" s="51" t="s">
        <v>45</v>
      </c>
      <c r="D113" s="51" t="s">
        <v>23</v>
      </c>
      <c r="E113" s="51" t="s">
        <v>45</v>
      </c>
      <c r="F113" s="51"/>
    </row>
    <row r="114" spans="1:6" ht="16.5" x14ac:dyDescent="0.3">
      <c r="A114" s="85">
        <v>238</v>
      </c>
      <c r="B114" s="86" t="s">
        <v>1065</v>
      </c>
      <c r="C114" s="51" t="s">
        <v>220</v>
      </c>
      <c r="D114" s="51" t="s">
        <v>23</v>
      </c>
      <c r="E114" s="51" t="s">
        <v>45</v>
      </c>
      <c r="F114" s="51" t="s">
        <v>220</v>
      </c>
    </row>
    <row r="115" spans="1:6" ht="16.5" x14ac:dyDescent="0.3">
      <c r="A115" s="85">
        <v>239</v>
      </c>
      <c r="B115" s="86" t="s">
        <v>1044</v>
      </c>
      <c r="C115" s="51" t="s">
        <v>208</v>
      </c>
      <c r="D115" s="51" t="s">
        <v>23</v>
      </c>
      <c r="E115" s="51" t="s">
        <v>45</v>
      </c>
      <c r="F115" s="51" t="s">
        <v>220</v>
      </c>
    </row>
    <row r="116" spans="1:6" ht="16.5" x14ac:dyDescent="0.3">
      <c r="A116" s="85">
        <v>240</v>
      </c>
      <c r="B116" s="86" t="s">
        <v>1060</v>
      </c>
      <c r="C116" s="51" t="s">
        <v>216</v>
      </c>
      <c r="D116" s="51" t="s">
        <v>23</v>
      </c>
      <c r="E116" s="51" t="s">
        <v>45</v>
      </c>
      <c r="F116" s="51" t="s">
        <v>220</v>
      </c>
    </row>
    <row r="117" spans="1:6" ht="16.5" x14ac:dyDescent="0.3">
      <c r="A117" s="85">
        <v>241</v>
      </c>
      <c r="B117" s="86" t="s">
        <v>1033</v>
      </c>
      <c r="C117" s="51" t="s">
        <v>206</v>
      </c>
      <c r="D117" s="51" t="s">
        <v>23</v>
      </c>
      <c r="E117" s="51" t="s">
        <v>45</v>
      </c>
      <c r="F117" s="51" t="s">
        <v>220</v>
      </c>
    </row>
    <row r="118" spans="1:6" ht="16.5" x14ac:dyDescent="0.3">
      <c r="A118" s="85">
        <v>242</v>
      </c>
      <c r="B118" s="86" t="s">
        <v>1035</v>
      </c>
      <c r="C118" s="51" t="s">
        <v>207</v>
      </c>
      <c r="D118" s="51" t="s">
        <v>23</v>
      </c>
      <c r="E118" s="51" t="s">
        <v>45</v>
      </c>
      <c r="F118" s="51" t="s">
        <v>220</v>
      </c>
    </row>
    <row r="119" spans="1:6" ht="16.5" x14ac:dyDescent="0.3">
      <c r="A119" s="85">
        <v>243</v>
      </c>
      <c r="B119" s="86" t="s">
        <v>1900</v>
      </c>
      <c r="C119" s="51" t="s">
        <v>1901</v>
      </c>
      <c r="D119" s="51" t="s">
        <v>23</v>
      </c>
      <c r="E119" s="51" t="s">
        <v>45</v>
      </c>
      <c r="F119" s="51" t="s">
        <v>220</v>
      </c>
    </row>
    <row r="120" spans="1:6" ht="16.5" x14ac:dyDescent="0.3">
      <c r="A120" s="85">
        <v>245</v>
      </c>
      <c r="B120" s="86" t="s">
        <v>2282</v>
      </c>
      <c r="C120" s="51" t="s">
        <v>2488</v>
      </c>
      <c r="D120" s="51" t="s">
        <v>23</v>
      </c>
      <c r="E120" s="51" t="s">
        <v>45</v>
      </c>
      <c r="F120" s="51" t="s">
        <v>220</v>
      </c>
    </row>
    <row r="121" spans="1:6" ht="16.5" x14ac:dyDescent="0.3">
      <c r="A121" s="85">
        <v>246</v>
      </c>
      <c r="B121" s="86" t="s">
        <v>1639</v>
      </c>
      <c r="C121" s="51" t="s">
        <v>242</v>
      </c>
      <c r="D121" s="51" t="s">
        <v>23</v>
      </c>
      <c r="E121" s="51" t="s">
        <v>45</v>
      </c>
      <c r="F121" s="51" t="s">
        <v>220</v>
      </c>
    </row>
    <row r="122" spans="1:6" ht="16.5" x14ac:dyDescent="0.3">
      <c r="A122" s="85">
        <v>247</v>
      </c>
      <c r="B122" s="86" t="s">
        <v>1048</v>
      </c>
      <c r="C122" s="51" t="s">
        <v>209</v>
      </c>
      <c r="D122" s="51" t="s">
        <v>23</v>
      </c>
      <c r="E122" s="51" t="s">
        <v>45</v>
      </c>
      <c r="F122" s="51" t="s">
        <v>220</v>
      </c>
    </row>
    <row r="123" spans="1:6" ht="16.5" x14ac:dyDescent="0.3">
      <c r="A123" s="85">
        <v>248</v>
      </c>
      <c r="B123" s="86" t="s">
        <v>1759</v>
      </c>
      <c r="C123" s="51" t="s">
        <v>246</v>
      </c>
      <c r="D123" s="51" t="s">
        <v>23</v>
      </c>
      <c r="E123" s="51" t="s">
        <v>45</v>
      </c>
      <c r="F123" s="51" t="s">
        <v>220</v>
      </c>
    </row>
    <row r="124" spans="1:6" ht="16.5" x14ac:dyDescent="0.3">
      <c r="A124" s="85">
        <v>249</v>
      </c>
      <c r="B124" s="86" t="s">
        <v>1217</v>
      </c>
      <c r="C124" s="51" t="s">
        <v>236</v>
      </c>
      <c r="D124" s="51" t="s">
        <v>23</v>
      </c>
      <c r="E124" s="51" t="s">
        <v>45</v>
      </c>
      <c r="F124" s="51" t="s">
        <v>236</v>
      </c>
    </row>
    <row r="125" spans="1:6" ht="16.5" x14ac:dyDescent="0.3">
      <c r="A125" s="85">
        <v>250</v>
      </c>
      <c r="B125" s="86" t="s">
        <v>1050</v>
      </c>
      <c r="C125" s="51" t="s">
        <v>210</v>
      </c>
      <c r="D125" s="51" t="s">
        <v>23</v>
      </c>
      <c r="E125" s="51" t="s">
        <v>45</v>
      </c>
      <c r="F125" s="51" t="s">
        <v>236</v>
      </c>
    </row>
    <row r="126" spans="1:6" ht="16.5" x14ac:dyDescent="0.3">
      <c r="A126" s="85">
        <v>251</v>
      </c>
      <c r="B126" s="86" t="s">
        <v>2283</v>
      </c>
      <c r="C126" s="51" t="s">
        <v>2489</v>
      </c>
      <c r="D126" s="51" t="s">
        <v>23</v>
      </c>
      <c r="E126" s="51" t="s">
        <v>45</v>
      </c>
      <c r="F126" s="51" t="s">
        <v>236</v>
      </c>
    </row>
    <row r="127" spans="1:6" ht="16.5" x14ac:dyDescent="0.3">
      <c r="A127" s="85">
        <v>255</v>
      </c>
      <c r="B127" s="86" t="s">
        <v>1117</v>
      </c>
      <c r="C127" s="51" t="s">
        <v>233</v>
      </c>
      <c r="D127" s="51" t="s">
        <v>23</v>
      </c>
      <c r="E127" s="51" t="s">
        <v>45</v>
      </c>
      <c r="F127" s="51" t="s">
        <v>233</v>
      </c>
    </row>
    <row r="128" spans="1:6" ht="16.5" x14ac:dyDescent="0.3">
      <c r="A128" s="85">
        <v>256</v>
      </c>
      <c r="B128" s="86" t="s">
        <v>1052</v>
      </c>
      <c r="C128" s="51" t="s">
        <v>211</v>
      </c>
      <c r="D128" s="51" t="s">
        <v>23</v>
      </c>
      <c r="E128" s="51" t="s">
        <v>45</v>
      </c>
      <c r="F128" s="51" t="s">
        <v>233</v>
      </c>
    </row>
    <row r="129" spans="1:6" ht="16.5" x14ac:dyDescent="0.3">
      <c r="A129" s="85">
        <v>257</v>
      </c>
      <c r="B129" s="86" t="s">
        <v>1640</v>
      </c>
      <c r="C129" s="51" t="s">
        <v>243</v>
      </c>
      <c r="D129" s="51" t="s">
        <v>23</v>
      </c>
      <c r="E129" s="51" t="s">
        <v>45</v>
      </c>
      <c r="F129" s="51" t="s">
        <v>233</v>
      </c>
    </row>
    <row r="130" spans="1:6" ht="16.5" x14ac:dyDescent="0.3">
      <c r="A130" s="85">
        <v>258</v>
      </c>
      <c r="B130" s="86" t="s">
        <v>1059</v>
      </c>
      <c r="C130" s="51" t="s">
        <v>215</v>
      </c>
      <c r="D130" s="51" t="s">
        <v>23</v>
      </c>
      <c r="E130" s="51" t="s">
        <v>45</v>
      </c>
      <c r="F130" s="51" t="s">
        <v>233</v>
      </c>
    </row>
    <row r="131" spans="1:6" ht="16.5" x14ac:dyDescent="0.3">
      <c r="A131" s="85">
        <v>259</v>
      </c>
      <c r="B131" s="86" t="s">
        <v>1187</v>
      </c>
      <c r="C131" s="51" t="s">
        <v>235</v>
      </c>
      <c r="D131" s="51" t="s">
        <v>23</v>
      </c>
      <c r="E131" s="51" t="s">
        <v>45</v>
      </c>
      <c r="F131" s="51" t="s">
        <v>233</v>
      </c>
    </row>
    <row r="132" spans="1:6" ht="16.5" x14ac:dyDescent="0.3">
      <c r="A132" s="85">
        <v>260</v>
      </c>
      <c r="B132" s="86" t="s">
        <v>1904</v>
      </c>
      <c r="C132" s="51" t="s">
        <v>1905</v>
      </c>
      <c r="D132" s="51" t="s">
        <v>23</v>
      </c>
      <c r="E132" s="51" t="s">
        <v>45</v>
      </c>
      <c r="F132" s="51" t="s">
        <v>233</v>
      </c>
    </row>
    <row r="133" spans="1:6" ht="16.5" x14ac:dyDescent="0.3">
      <c r="A133" s="85">
        <v>261</v>
      </c>
      <c r="B133" s="86" t="s">
        <v>2284</v>
      </c>
      <c r="C133" s="51" t="s">
        <v>2490</v>
      </c>
      <c r="D133" s="51" t="s">
        <v>23</v>
      </c>
      <c r="E133" s="51" t="s">
        <v>45</v>
      </c>
      <c r="F133" s="51" t="s">
        <v>233</v>
      </c>
    </row>
    <row r="134" spans="1:6" ht="16.5" x14ac:dyDescent="0.3">
      <c r="A134" s="85">
        <v>262</v>
      </c>
      <c r="B134" s="86" t="s">
        <v>1057</v>
      </c>
      <c r="C134" s="51" t="s">
        <v>214</v>
      </c>
      <c r="D134" s="51" t="s">
        <v>23</v>
      </c>
      <c r="E134" s="51" t="s">
        <v>45</v>
      </c>
      <c r="F134" s="51" t="s">
        <v>233</v>
      </c>
    </row>
    <row r="135" spans="1:6" ht="16.5" x14ac:dyDescent="0.3">
      <c r="A135" s="85">
        <v>263</v>
      </c>
      <c r="B135" s="86" t="s">
        <v>1054</v>
      </c>
      <c r="C135" s="51" t="s">
        <v>212</v>
      </c>
      <c r="D135" s="51" t="s">
        <v>23</v>
      </c>
      <c r="E135" s="51" t="s">
        <v>45</v>
      </c>
      <c r="F135" s="51" t="s">
        <v>233</v>
      </c>
    </row>
    <row r="136" spans="1:6" ht="16.5" x14ac:dyDescent="0.3">
      <c r="A136" s="85">
        <v>264</v>
      </c>
      <c r="B136" s="86" t="s">
        <v>1902</v>
      </c>
      <c r="C136" s="51" t="s">
        <v>1903</v>
      </c>
      <c r="D136" s="51" t="s">
        <v>23</v>
      </c>
      <c r="E136" s="51" t="s">
        <v>45</v>
      </c>
      <c r="F136" s="51" t="s">
        <v>233</v>
      </c>
    </row>
    <row r="137" spans="1:6" ht="16.5" x14ac:dyDescent="0.3">
      <c r="A137" s="85">
        <v>265</v>
      </c>
      <c r="B137" s="86" t="s">
        <v>1055</v>
      </c>
      <c r="C137" s="51" t="s">
        <v>213</v>
      </c>
      <c r="D137" s="51" t="s">
        <v>23</v>
      </c>
      <c r="E137" s="51" t="s">
        <v>45</v>
      </c>
      <c r="F137" s="51" t="s">
        <v>233</v>
      </c>
    </row>
    <row r="138" spans="1:6" ht="16.5" x14ac:dyDescent="0.3">
      <c r="A138" s="85">
        <v>266</v>
      </c>
      <c r="B138" s="86" t="s">
        <v>1247</v>
      </c>
      <c r="C138" s="51" t="s">
        <v>237</v>
      </c>
      <c r="D138" s="51" t="s">
        <v>23</v>
      </c>
      <c r="E138" s="51" t="s">
        <v>45</v>
      </c>
      <c r="F138" s="51" t="s">
        <v>233</v>
      </c>
    </row>
    <row r="139" spans="1:6" ht="16.5" x14ac:dyDescent="0.3">
      <c r="A139" s="85">
        <v>267</v>
      </c>
      <c r="B139" s="86" t="s">
        <v>1368</v>
      </c>
      <c r="C139" s="51" t="s">
        <v>17</v>
      </c>
      <c r="D139" s="51" t="s">
        <v>23</v>
      </c>
      <c r="E139" s="51" t="s">
        <v>45</v>
      </c>
      <c r="F139" s="51" t="s">
        <v>233</v>
      </c>
    </row>
    <row r="140" spans="1:6" ht="16.5" x14ac:dyDescent="0.3">
      <c r="A140" s="85">
        <v>268</v>
      </c>
      <c r="B140" s="86" t="s">
        <v>1355</v>
      </c>
      <c r="C140" s="51" t="s">
        <v>239</v>
      </c>
      <c r="D140" s="51" t="s">
        <v>23</v>
      </c>
      <c r="E140" s="51" t="s">
        <v>45</v>
      </c>
      <c r="F140" s="51" t="s">
        <v>233</v>
      </c>
    </row>
    <row r="141" spans="1:6" ht="16.5" x14ac:dyDescent="0.3">
      <c r="A141" s="85">
        <v>269</v>
      </c>
      <c r="B141" s="86" t="s">
        <v>1517</v>
      </c>
      <c r="C141" s="51" t="s">
        <v>241</v>
      </c>
      <c r="D141" s="51" t="s">
        <v>23</v>
      </c>
      <c r="E141" s="51" t="s">
        <v>45</v>
      </c>
      <c r="F141" s="51" t="s">
        <v>233</v>
      </c>
    </row>
    <row r="142" spans="1:6" ht="16.5" x14ac:dyDescent="0.3">
      <c r="A142" s="85">
        <v>272</v>
      </c>
      <c r="B142" s="86" t="s">
        <v>1061</v>
      </c>
      <c r="C142" s="51" t="s">
        <v>217</v>
      </c>
      <c r="D142" s="51" t="s">
        <v>23</v>
      </c>
      <c r="E142" s="51" t="s">
        <v>45</v>
      </c>
      <c r="F142" s="51" t="s">
        <v>233</v>
      </c>
    </row>
    <row r="143" spans="1:6" ht="16.5" x14ac:dyDescent="0.3">
      <c r="A143" s="85">
        <v>273</v>
      </c>
      <c r="B143" s="86" t="s">
        <v>1135</v>
      </c>
      <c r="C143" s="51" t="s">
        <v>234</v>
      </c>
      <c r="D143" s="51" t="s">
        <v>23</v>
      </c>
      <c r="E143" s="51" t="s">
        <v>45</v>
      </c>
      <c r="F143" s="51" t="s">
        <v>233</v>
      </c>
    </row>
    <row r="144" spans="1:6" ht="16.5" x14ac:dyDescent="0.3">
      <c r="A144" s="85">
        <v>274</v>
      </c>
      <c r="B144" s="86" t="s">
        <v>1063</v>
      </c>
      <c r="C144" s="51" t="s">
        <v>218</v>
      </c>
      <c r="D144" s="51" t="s">
        <v>23</v>
      </c>
      <c r="E144" s="51" t="s">
        <v>45</v>
      </c>
      <c r="F144" s="51" t="s">
        <v>233</v>
      </c>
    </row>
    <row r="145" spans="1:6" ht="16.5" x14ac:dyDescent="0.3">
      <c r="A145" s="85">
        <v>275</v>
      </c>
      <c r="B145" s="86" t="s">
        <v>1064</v>
      </c>
      <c r="C145" s="51" t="s">
        <v>219</v>
      </c>
      <c r="D145" s="51" t="s">
        <v>23</v>
      </c>
      <c r="E145" s="51" t="s">
        <v>45</v>
      </c>
      <c r="F145" s="51" t="s">
        <v>233</v>
      </c>
    </row>
    <row r="146" spans="1:6" ht="16.5" x14ac:dyDescent="0.3">
      <c r="A146" s="85">
        <v>276</v>
      </c>
      <c r="B146" s="86" t="s">
        <v>1850</v>
      </c>
      <c r="C146" s="51" t="s">
        <v>248</v>
      </c>
      <c r="D146" s="51" t="s">
        <v>23</v>
      </c>
      <c r="E146" s="51" t="s">
        <v>45</v>
      </c>
      <c r="F146" s="51" t="s">
        <v>248</v>
      </c>
    </row>
    <row r="147" spans="1:6" ht="16.5" x14ac:dyDescent="0.3">
      <c r="A147" s="85">
        <v>277</v>
      </c>
      <c r="B147" s="86" t="s">
        <v>1066</v>
      </c>
      <c r="C147" s="51" t="s">
        <v>221</v>
      </c>
      <c r="D147" s="51" t="s">
        <v>23</v>
      </c>
      <c r="E147" s="51" t="s">
        <v>45</v>
      </c>
      <c r="F147" s="51" t="s">
        <v>248</v>
      </c>
    </row>
    <row r="148" spans="1:6" ht="16.5" x14ac:dyDescent="0.3">
      <c r="A148" s="85">
        <v>278</v>
      </c>
      <c r="B148" s="86" t="s">
        <v>1067</v>
      </c>
      <c r="C148" s="51" t="s">
        <v>222</v>
      </c>
      <c r="D148" s="51" t="s">
        <v>23</v>
      </c>
      <c r="E148" s="51" t="s">
        <v>45</v>
      </c>
      <c r="F148" s="51" t="s">
        <v>248</v>
      </c>
    </row>
    <row r="149" spans="1:6" ht="16.5" x14ac:dyDescent="0.3">
      <c r="A149" s="85">
        <v>279</v>
      </c>
      <c r="B149" s="86" t="s">
        <v>1906</v>
      </c>
      <c r="C149" s="51" t="s">
        <v>1907</v>
      </c>
      <c r="D149" s="51" t="s">
        <v>23</v>
      </c>
      <c r="E149" s="51" t="s">
        <v>45</v>
      </c>
      <c r="F149" s="51" t="s">
        <v>248</v>
      </c>
    </row>
    <row r="150" spans="1:6" ht="16.5" x14ac:dyDescent="0.3">
      <c r="A150" s="85">
        <v>281</v>
      </c>
      <c r="B150" s="86" t="s">
        <v>1908</v>
      </c>
      <c r="C150" s="51" t="s">
        <v>1909</v>
      </c>
      <c r="D150" s="51" t="s">
        <v>23</v>
      </c>
      <c r="E150" s="51" t="s">
        <v>45</v>
      </c>
      <c r="F150" s="51" t="s">
        <v>248</v>
      </c>
    </row>
    <row r="151" spans="1:6" ht="16.5" x14ac:dyDescent="0.3">
      <c r="A151" s="85">
        <v>282</v>
      </c>
      <c r="B151" s="86" t="s">
        <v>1068</v>
      </c>
      <c r="C151" s="51" t="s">
        <v>223</v>
      </c>
      <c r="D151" s="51" t="s">
        <v>23</v>
      </c>
      <c r="E151" s="51" t="s">
        <v>45</v>
      </c>
      <c r="F151" s="51" t="s">
        <v>248</v>
      </c>
    </row>
    <row r="152" spans="1:6" ht="16.5" x14ac:dyDescent="0.3">
      <c r="A152" s="85">
        <v>284</v>
      </c>
      <c r="B152" s="86" t="s">
        <v>1069</v>
      </c>
      <c r="C152" s="51" t="s">
        <v>224</v>
      </c>
      <c r="D152" s="51" t="s">
        <v>23</v>
      </c>
      <c r="E152" s="51" t="s">
        <v>45</v>
      </c>
      <c r="F152" s="51" t="s">
        <v>248</v>
      </c>
    </row>
    <row r="153" spans="1:6" ht="16.5" x14ac:dyDescent="0.3">
      <c r="A153" s="85">
        <v>286</v>
      </c>
      <c r="B153" s="86" t="s">
        <v>1851</v>
      </c>
      <c r="C153" s="51" t="s">
        <v>249</v>
      </c>
      <c r="D153" s="51" t="s">
        <v>23</v>
      </c>
      <c r="E153" s="51" t="s">
        <v>45</v>
      </c>
      <c r="F153" s="51" t="s">
        <v>248</v>
      </c>
    </row>
    <row r="154" spans="1:6" ht="16.5" x14ac:dyDescent="0.3">
      <c r="A154" s="85">
        <v>287</v>
      </c>
      <c r="B154" s="86" t="s">
        <v>1720</v>
      </c>
      <c r="C154" s="51" t="s">
        <v>245</v>
      </c>
      <c r="D154" s="51" t="s">
        <v>23</v>
      </c>
      <c r="E154" s="51" t="s">
        <v>45</v>
      </c>
      <c r="F154" s="51" t="s">
        <v>245</v>
      </c>
    </row>
    <row r="155" spans="1:6" ht="16.5" x14ac:dyDescent="0.3">
      <c r="A155" s="85">
        <v>290</v>
      </c>
      <c r="B155" s="86" t="s">
        <v>1071</v>
      </c>
      <c r="C155" s="51" t="s">
        <v>225</v>
      </c>
      <c r="D155" s="51" t="s">
        <v>23</v>
      </c>
      <c r="E155" s="51" t="s">
        <v>45</v>
      </c>
      <c r="F155" s="51" t="s">
        <v>245</v>
      </c>
    </row>
    <row r="156" spans="1:6" ht="16.5" x14ac:dyDescent="0.3">
      <c r="A156" s="85">
        <v>292</v>
      </c>
      <c r="B156" s="86" t="s">
        <v>1651</v>
      </c>
      <c r="C156" s="51" t="s">
        <v>244</v>
      </c>
      <c r="D156" s="51" t="s">
        <v>23</v>
      </c>
      <c r="E156" s="51" t="s">
        <v>45</v>
      </c>
      <c r="F156" s="51" t="s">
        <v>244</v>
      </c>
    </row>
    <row r="157" spans="1:6" ht="16.5" x14ac:dyDescent="0.3">
      <c r="A157" s="85">
        <v>293</v>
      </c>
      <c r="B157" s="86" t="s">
        <v>1073</v>
      </c>
      <c r="C157" s="51" t="s">
        <v>226</v>
      </c>
      <c r="D157" s="51" t="s">
        <v>23</v>
      </c>
      <c r="E157" s="51" t="s">
        <v>45</v>
      </c>
      <c r="F157" s="51" t="s">
        <v>244</v>
      </c>
    </row>
    <row r="158" spans="1:6" ht="16.5" x14ac:dyDescent="0.3">
      <c r="A158" s="85">
        <v>294</v>
      </c>
      <c r="B158" s="86" t="s">
        <v>1496</v>
      </c>
      <c r="C158" s="51" t="s">
        <v>240</v>
      </c>
      <c r="D158" s="51" t="s">
        <v>23</v>
      </c>
      <c r="E158" s="51" t="s">
        <v>45</v>
      </c>
      <c r="F158" s="51" t="s">
        <v>244</v>
      </c>
    </row>
    <row r="159" spans="1:6" ht="16.5" x14ac:dyDescent="0.3">
      <c r="A159" s="85">
        <v>295</v>
      </c>
      <c r="B159" s="86" t="s">
        <v>1075</v>
      </c>
      <c r="C159" s="51" t="s">
        <v>227</v>
      </c>
      <c r="D159" s="51" t="s">
        <v>23</v>
      </c>
      <c r="E159" s="51" t="s">
        <v>45</v>
      </c>
      <c r="F159" s="51" t="s">
        <v>244</v>
      </c>
    </row>
    <row r="160" spans="1:6" ht="16.5" x14ac:dyDescent="0.3">
      <c r="A160" s="85">
        <v>296</v>
      </c>
      <c r="B160" s="86" t="s">
        <v>1076</v>
      </c>
      <c r="C160" s="51" t="s">
        <v>228</v>
      </c>
      <c r="D160" s="51" t="s">
        <v>23</v>
      </c>
      <c r="E160" s="51" t="s">
        <v>45</v>
      </c>
      <c r="F160" s="51" t="s">
        <v>244</v>
      </c>
    </row>
    <row r="161" spans="1:6" ht="16.5" x14ac:dyDescent="0.3">
      <c r="A161" s="85">
        <v>298</v>
      </c>
      <c r="B161" s="86" t="s">
        <v>1814</v>
      </c>
      <c r="C161" s="51" t="s">
        <v>247</v>
      </c>
      <c r="D161" s="51" t="s">
        <v>23</v>
      </c>
      <c r="E161" s="51" t="s">
        <v>45</v>
      </c>
      <c r="F161" s="51" t="s">
        <v>247</v>
      </c>
    </row>
    <row r="162" spans="1:6" ht="16.5" x14ac:dyDescent="0.3">
      <c r="A162" s="85">
        <v>299</v>
      </c>
      <c r="B162" s="86" t="s">
        <v>1078</v>
      </c>
      <c r="C162" s="51" t="s">
        <v>229</v>
      </c>
      <c r="D162" s="51" t="s">
        <v>23</v>
      </c>
      <c r="E162" s="51" t="s">
        <v>45</v>
      </c>
      <c r="F162" s="51" t="s">
        <v>247</v>
      </c>
    </row>
    <row r="163" spans="1:6" ht="16.5" x14ac:dyDescent="0.3">
      <c r="A163" s="85">
        <v>300</v>
      </c>
      <c r="B163" s="86" t="s">
        <v>1079</v>
      </c>
      <c r="C163" s="51" t="s">
        <v>230</v>
      </c>
      <c r="D163" s="51" t="s">
        <v>23</v>
      </c>
      <c r="E163" s="51" t="s">
        <v>45</v>
      </c>
      <c r="F163" s="51" t="s">
        <v>247</v>
      </c>
    </row>
    <row r="164" spans="1:6" ht="16.5" x14ac:dyDescent="0.3">
      <c r="A164" s="85">
        <v>301</v>
      </c>
      <c r="B164" s="86" t="s">
        <v>2285</v>
      </c>
      <c r="C164" s="51" t="s">
        <v>2491</v>
      </c>
      <c r="D164" s="51" t="s">
        <v>23</v>
      </c>
      <c r="E164" s="51" t="s">
        <v>45</v>
      </c>
      <c r="F164" s="51" t="s">
        <v>247</v>
      </c>
    </row>
    <row r="165" spans="1:6" ht="16.5" x14ac:dyDescent="0.3">
      <c r="A165" s="85">
        <v>302</v>
      </c>
      <c r="B165" s="86" t="s">
        <v>1912</v>
      </c>
      <c r="C165" s="51" t="s">
        <v>1913</v>
      </c>
      <c r="D165" s="51" t="s">
        <v>23</v>
      </c>
      <c r="E165" s="51" t="s">
        <v>45</v>
      </c>
      <c r="F165" s="51" t="s">
        <v>247</v>
      </c>
    </row>
    <row r="166" spans="1:6" ht="16.5" x14ac:dyDescent="0.3">
      <c r="A166" s="85">
        <v>303</v>
      </c>
      <c r="B166" s="86" t="s">
        <v>2286</v>
      </c>
      <c r="C166" s="51" t="s">
        <v>2492</v>
      </c>
      <c r="D166" s="51" t="s">
        <v>23</v>
      </c>
      <c r="E166" s="51" t="s">
        <v>45</v>
      </c>
      <c r="F166" s="51" t="s">
        <v>247</v>
      </c>
    </row>
    <row r="167" spans="1:6" ht="16.5" x14ac:dyDescent="0.3">
      <c r="A167" s="85">
        <v>304</v>
      </c>
      <c r="B167" s="86" t="s">
        <v>1080</v>
      </c>
      <c r="C167" s="51" t="s">
        <v>231</v>
      </c>
      <c r="D167" s="51" t="s">
        <v>23</v>
      </c>
      <c r="E167" s="51" t="s">
        <v>45</v>
      </c>
      <c r="F167" s="51" t="s">
        <v>247</v>
      </c>
    </row>
    <row r="168" spans="1:6" ht="16.5" x14ac:dyDescent="0.3">
      <c r="A168" s="85">
        <v>305</v>
      </c>
      <c r="B168" s="86" t="s">
        <v>1081</v>
      </c>
      <c r="C168" s="51" t="s">
        <v>232</v>
      </c>
      <c r="D168" s="51" t="s">
        <v>23</v>
      </c>
      <c r="E168" s="51" t="s">
        <v>45</v>
      </c>
      <c r="F168" s="51" t="s">
        <v>247</v>
      </c>
    </row>
    <row r="169" spans="1:6" ht="16.5" x14ac:dyDescent="0.3">
      <c r="A169" s="85">
        <v>306</v>
      </c>
      <c r="B169" s="86" t="s">
        <v>1328</v>
      </c>
      <c r="C169" s="51" t="s">
        <v>238</v>
      </c>
      <c r="D169" s="51" t="s">
        <v>23</v>
      </c>
      <c r="E169" s="51" t="s">
        <v>45</v>
      </c>
      <c r="F169" s="51" t="s">
        <v>247</v>
      </c>
    </row>
    <row r="170" spans="1:6" ht="16.5" x14ac:dyDescent="0.3">
      <c r="A170" s="85">
        <v>309</v>
      </c>
      <c r="B170" s="86" t="s">
        <v>1122</v>
      </c>
      <c r="C170" s="51" t="s">
        <v>43</v>
      </c>
      <c r="D170" s="51" t="s">
        <v>23</v>
      </c>
      <c r="E170" s="51" t="s">
        <v>43</v>
      </c>
      <c r="F170" s="51"/>
    </row>
    <row r="171" spans="1:6" ht="16.5" x14ac:dyDescent="0.3">
      <c r="A171" s="85">
        <v>310</v>
      </c>
      <c r="B171" s="86" t="s">
        <v>1087</v>
      </c>
      <c r="C171" s="51" t="s">
        <v>250</v>
      </c>
      <c r="D171" s="51" t="s">
        <v>23</v>
      </c>
      <c r="E171" s="51" t="s">
        <v>43</v>
      </c>
      <c r="F171" s="51" t="s">
        <v>250</v>
      </c>
    </row>
    <row r="172" spans="1:6" ht="16.5" x14ac:dyDescent="0.3">
      <c r="A172" s="85">
        <v>322</v>
      </c>
      <c r="B172" s="86" t="s">
        <v>1090</v>
      </c>
      <c r="C172" s="51" t="s">
        <v>252</v>
      </c>
      <c r="D172" s="51" t="s">
        <v>23</v>
      </c>
      <c r="E172" s="51" t="s">
        <v>43</v>
      </c>
      <c r="F172" s="51" t="s">
        <v>250</v>
      </c>
    </row>
    <row r="173" spans="1:6" ht="16.5" x14ac:dyDescent="0.3">
      <c r="A173" s="85">
        <v>323</v>
      </c>
      <c r="B173" s="86" t="s">
        <v>2287</v>
      </c>
      <c r="C173" s="51" t="s">
        <v>2493</v>
      </c>
      <c r="D173" s="51" t="s">
        <v>23</v>
      </c>
      <c r="E173" s="51" t="s">
        <v>43</v>
      </c>
      <c r="F173" s="51" t="s">
        <v>250</v>
      </c>
    </row>
    <row r="174" spans="1:6" ht="16.5" x14ac:dyDescent="0.3">
      <c r="A174" s="85">
        <v>325</v>
      </c>
      <c r="B174" s="86" t="s">
        <v>1380</v>
      </c>
      <c r="C174" s="51" t="s">
        <v>256</v>
      </c>
      <c r="D174" s="51" t="s">
        <v>23</v>
      </c>
      <c r="E174" s="51" t="s">
        <v>43</v>
      </c>
      <c r="F174" s="51" t="s">
        <v>250</v>
      </c>
    </row>
    <row r="175" spans="1:6" ht="16.5" x14ac:dyDescent="0.3">
      <c r="A175" s="85">
        <v>326</v>
      </c>
      <c r="B175" s="86" t="s">
        <v>1514</v>
      </c>
      <c r="C175" s="51" t="s">
        <v>262</v>
      </c>
      <c r="D175" s="51" t="s">
        <v>23</v>
      </c>
      <c r="E175" s="51" t="s">
        <v>43</v>
      </c>
      <c r="F175" s="51" t="s">
        <v>250</v>
      </c>
    </row>
    <row r="176" spans="1:6" ht="16.5" x14ac:dyDescent="0.3">
      <c r="A176" s="85">
        <v>328</v>
      </c>
      <c r="B176" s="86" t="s">
        <v>1844</v>
      </c>
      <c r="C176" s="51" t="s">
        <v>267</v>
      </c>
      <c r="D176" s="51" t="s">
        <v>23</v>
      </c>
      <c r="E176" s="51" t="s">
        <v>43</v>
      </c>
      <c r="F176" s="51" t="s">
        <v>250</v>
      </c>
    </row>
    <row r="177" spans="1:6" ht="16.5" x14ac:dyDescent="0.3">
      <c r="A177" s="85">
        <v>330</v>
      </c>
      <c r="B177" s="86" t="s">
        <v>2453</v>
      </c>
      <c r="C177" s="51" t="s">
        <v>2666</v>
      </c>
      <c r="D177" s="51" t="s">
        <v>23</v>
      </c>
      <c r="E177" s="51" t="s">
        <v>43</v>
      </c>
      <c r="F177" s="51" t="s">
        <v>250</v>
      </c>
    </row>
    <row r="178" spans="1:6" ht="16.5" x14ac:dyDescent="0.3">
      <c r="A178" s="85">
        <v>333</v>
      </c>
      <c r="B178" s="86" t="s">
        <v>1168</v>
      </c>
      <c r="C178" s="51" t="s">
        <v>255</v>
      </c>
      <c r="D178" s="51" t="s">
        <v>23</v>
      </c>
      <c r="E178" s="51" t="s">
        <v>43</v>
      </c>
      <c r="F178" s="51" t="s">
        <v>255</v>
      </c>
    </row>
    <row r="179" spans="1:6" ht="16.5" x14ac:dyDescent="0.3">
      <c r="A179" s="85">
        <v>334</v>
      </c>
      <c r="B179" s="86" t="s">
        <v>1095</v>
      </c>
      <c r="C179" s="51" t="s">
        <v>253</v>
      </c>
      <c r="D179" s="51" t="s">
        <v>23</v>
      </c>
      <c r="E179" s="51" t="s">
        <v>43</v>
      </c>
      <c r="F179" s="51" t="s">
        <v>255</v>
      </c>
    </row>
    <row r="180" spans="1:6" ht="16.5" x14ac:dyDescent="0.3">
      <c r="A180" s="85">
        <v>335</v>
      </c>
      <c r="B180" s="86" t="s">
        <v>1096</v>
      </c>
      <c r="C180" s="51" t="s">
        <v>254</v>
      </c>
      <c r="D180" s="51" t="s">
        <v>23</v>
      </c>
      <c r="E180" s="51" t="s">
        <v>43</v>
      </c>
      <c r="F180" s="51" t="s">
        <v>255</v>
      </c>
    </row>
    <row r="181" spans="1:6" ht="16.5" x14ac:dyDescent="0.3">
      <c r="A181" s="85">
        <v>336</v>
      </c>
      <c r="B181" s="86" t="s">
        <v>1596</v>
      </c>
      <c r="C181" s="51" t="s">
        <v>263</v>
      </c>
      <c r="D181" s="51" t="s">
        <v>23</v>
      </c>
      <c r="E181" s="51" t="s">
        <v>43</v>
      </c>
      <c r="F181" s="51" t="s">
        <v>263</v>
      </c>
    </row>
    <row r="182" spans="1:6" ht="16.5" x14ac:dyDescent="0.3">
      <c r="A182" s="85">
        <v>338</v>
      </c>
      <c r="B182" s="86" t="s">
        <v>1088</v>
      </c>
      <c r="C182" s="51" t="s">
        <v>251</v>
      </c>
      <c r="D182" s="51" t="s">
        <v>23</v>
      </c>
      <c r="E182" s="51" t="s">
        <v>43</v>
      </c>
      <c r="F182" s="51" t="s">
        <v>263</v>
      </c>
    </row>
    <row r="183" spans="1:6" ht="16.5" x14ac:dyDescent="0.3">
      <c r="A183" s="85">
        <v>339</v>
      </c>
      <c r="B183" s="86" t="s">
        <v>1675</v>
      </c>
      <c r="C183" s="51" t="s">
        <v>264</v>
      </c>
      <c r="D183" s="51" t="s">
        <v>23</v>
      </c>
      <c r="E183" s="51" t="s">
        <v>43</v>
      </c>
      <c r="F183" s="51" t="s">
        <v>264</v>
      </c>
    </row>
    <row r="184" spans="1:6" ht="16.5" x14ac:dyDescent="0.3">
      <c r="A184" s="85">
        <v>340</v>
      </c>
      <c r="B184" s="86" t="s">
        <v>1701</v>
      </c>
      <c r="C184" s="51" t="s">
        <v>266</v>
      </c>
      <c r="D184" s="51" t="s">
        <v>23</v>
      </c>
      <c r="E184" s="51" t="s">
        <v>43</v>
      </c>
      <c r="F184" s="51" t="s">
        <v>264</v>
      </c>
    </row>
    <row r="185" spans="1:6" ht="16.5" x14ac:dyDescent="0.3">
      <c r="A185" s="85">
        <v>341</v>
      </c>
      <c r="B185" s="86" t="s">
        <v>1486</v>
      </c>
      <c r="C185" s="51" t="s">
        <v>259</v>
      </c>
      <c r="D185" s="51" t="s">
        <v>23</v>
      </c>
      <c r="E185" s="51" t="s">
        <v>43</v>
      </c>
      <c r="F185" s="51" t="s">
        <v>264</v>
      </c>
    </row>
    <row r="186" spans="1:6" ht="16.5" x14ac:dyDescent="0.3">
      <c r="A186" s="85">
        <v>343</v>
      </c>
      <c r="B186" s="86" t="s">
        <v>1485</v>
      </c>
      <c r="C186" s="51" t="s">
        <v>258</v>
      </c>
      <c r="D186" s="51" t="s">
        <v>23</v>
      </c>
      <c r="E186" s="51" t="s">
        <v>43</v>
      </c>
      <c r="F186" s="51" t="s">
        <v>264</v>
      </c>
    </row>
    <row r="187" spans="1:6" ht="16.5" x14ac:dyDescent="0.3">
      <c r="A187" s="85">
        <v>344</v>
      </c>
      <c r="B187" s="86" t="s">
        <v>1916</v>
      </c>
      <c r="C187" s="51" t="s">
        <v>1917</v>
      </c>
      <c r="D187" s="51" t="s">
        <v>23</v>
      </c>
      <c r="E187" s="51" t="s">
        <v>43</v>
      </c>
      <c r="F187" s="51" t="s">
        <v>264</v>
      </c>
    </row>
    <row r="188" spans="1:6" ht="16.5" x14ac:dyDescent="0.3">
      <c r="A188" s="85">
        <v>345</v>
      </c>
      <c r="B188" s="86" t="s">
        <v>1914</v>
      </c>
      <c r="C188" s="51" t="s">
        <v>1915</v>
      </c>
      <c r="D188" s="51" t="s">
        <v>23</v>
      </c>
      <c r="E188" s="51" t="s">
        <v>43</v>
      </c>
      <c r="F188" s="51" t="s">
        <v>264</v>
      </c>
    </row>
    <row r="189" spans="1:6" ht="16.5" x14ac:dyDescent="0.3">
      <c r="A189" s="85">
        <v>346</v>
      </c>
      <c r="B189" s="86" t="s">
        <v>1487</v>
      </c>
      <c r="C189" s="51" t="s">
        <v>260</v>
      </c>
      <c r="D189" s="51" t="s">
        <v>23</v>
      </c>
      <c r="E189" s="51" t="s">
        <v>43</v>
      </c>
      <c r="F189" s="51" t="s">
        <v>264</v>
      </c>
    </row>
    <row r="190" spans="1:6" ht="16.5" x14ac:dyDescent="0.3">
      <c r="A190" s="85">
        <v>348</v>
      </c>
      <c r="B190" s="86" t="s">
        <v>1489</v>
      </c>
      <c r="C190" s="51" t="s">
        <v>261</v>
      </c>
      <c r="D190" s="51" t="s">
        <v>23</v>
      </c>
      <c r="E190" s="51" t="s">
        <v>43</v>
      </c>
      <c r="F190" s="51" t="s">
        <v>264</v>
      </c>
    </row>
    <row r="191" spans="1:6" ht="16.5" x14ac:dyDescent="0.3">
      <c r="A191" s="85">
        <v>352</v>
      </c>
      <c r="B191" s="86" t="s">
        <v>1677</v>
      </c>
      <c r="C191" s="51" t="s">
        <v>265</v>
      </c>
      <c r="D191" s="51" t="s">
        <v>23</v>
      </c>
      <c r="E191" s="51" t="s">
        <v>43</v>
      </c>
      <c r="F191" s="51" t="s">
        <v>264</v>
      </c>
    </row>
    <row r="192" spans="1:6" ht="16.5" x14ac:dyDescent="0.3">
      <c r="A192" s="85">
        <v>354</v>
      </c>
      <c r="B192" s="86" t="s">
        <v>1469</v>
      </c>
      <c r="C192" s="51" t="s">
        <v>257</v>
      </c>
      <c r="D192" s="51" t="s">
        <v>23</v>
      </c>
      <c r="E192" s="51" t="s">
        <v>43</v>
      </c>
      <c r="F192" s="51" t="s">
        <v>264</v>
      </c>
    </row>
    <row r="193" spans="1:6" ht="16.5" x14ac:dyDescent="0.3">
      <c r="A193" s="85">
        <v>359</v>
      </c>
      <c r="B193" s="86" t="s">
        <v>1099</v>
      </c>
      <c r="C193" s="51" t="s">
        <v>24</v>
      </c>
      <c r="D193" s="51" t="s">
        <v>24</v>
      </c>
      <c r="E193" s="51"/>
      <c r="F193" s="51"/>
    </row>
    <row r="194" spans="1:6" ht="16.5" x14ac:dyDescent="0.3">
      <c r="A194" s="85">
        <v>360</v>
      </c>
      <c r="B194" s="86" t="s">
        <v>1562</v>
      </c>
      <c r="C194" s="51" t="s">
        <v>52</v>
      </c>
      <c r="D194" s="51" t="s">
        <v>24</v>
      </c>
      <c r="E194" s="51" t="s">
        <v>52</v>
      </c>
      <c r="F194" s="51"/>
    </row>
    <row r="195" spans="1:6" ht="16.5" x14ac:dyDescent="0.3">
      <c r="A195" s="85">
        <v>361</v>
      </c>
      <c r="B195" s="86" t="s">
        <v>1492</v>
      </c>
      <c r="C195" s="51" t="s">
        <v>803</v>
      </c>
      <c r="D195" s="51" t="s">
        <v>24</v>
      </c>
      <c r="E195" s="51" t="s">
        <v>52</v>
      </c>
      <c r="F195" s="51" t="s">
        <v>803</v>
      </c>
    </row>
    <row r="196" spans="1:6" ht="16.5" x14ac:dyDescent="0.3">
      <c r="A196" s="85">
        <v>362</v>
      </c>
      <c r="B196" s="86" t="s">
        <v>1755</v>
      </c>
      <c r="C196" s="51" t="s">
        <v>766</v>
      </c>
      <c r="D196" s="51" t="s">
        <v>24</v>
      </c>
      <c r="E196" s="51" t="s">
        <v>52</v>
      </c>
      <c r="F196" s="51" t="s">
        <v>803</v>
      </c>
    </row>
    <row r="197" spans="1:6" ht="16.5" x14ac:dyDescent="0.3">
      <c r="A197" s="85">
        <v>363</v>
      </c>
      <c r="B197" s="86" t="s">
        <v>1318</v>
      </c>
      <c r="C197" s="51" t="s">
        <v>753</v>
      </c>
      <c r="D197" s="51" t="s">
        <v>24</v>
      </c>
      <c r="E197" s="51" t="s">
        <v>52</v>
      </c>
      <c r="F197" s="51" t="s">
        <v>803</v>
      </c>
    </row>
    <row r="198" spans="1:6" ht="16.5" x14ac:dyDescent="0.3">
      <c r="A198" s="85">
        <v>365</v>
      </c>
      <c r="B198" s="86" t="s">
        <v>1754</v>
      </c>
      <c r="C198" s="51" t="s">
        <v>814</v>
      </c>
      <c r="D198" s="51" t="s">
        <v>24</v>
      </c>
      <c r="E198" s="51" t="s">
        <v>52</v>
      </c>
      <c r="F198" s="51" t="s">
        <v>803</v>
      </c>
    </row>
    <row r="199" spans="1:6" ht="16.5" x14ac:dyDescent="0.3">
      <c r="A199" s="85">
        <v>366</v>
      </c>
      <c r="B199" s="86" t="s">
        <v>1332</v>
      </c>
      <c r="C199" s="51" t="s">
        <v>792</v>
      </c>
      <c r="D199" s="51" t="s">
        <v>24</v>
      </c>
      <c r="E199" s="51" t="s">
        <v>52</v>
      </c>
      <c r="F199" s="51" t="s">
        <v>803</v>
      </c>
    </row>
    <row r="200" spans="1:6" ht="16.5" x14ac:dyDescent="0.3">
      <c r="A200" s="85">
        <v>367</v>
      </c>
      <c r="B200" s="86" t="s">
        <v>1191</v>
      </c>
      <c r="C200" s="51" t="s">
        <v>505</v>
      </c>
      <c r="D200" s="51" t="s">
        <v>24</v>
      </c>
      <c r="E200" s="51" t="s">
        <v>52</v>
      </c>
      <c r="F200" s="51" t="s">
        <v>803</v>
      </c>
    </row>
    <row r="201" spans="1:6" ht="16.5" x14ac:dyDescent="0.3">
      <c r="A201" s="85">
        <v>368</v>
      </c>
      <c r="B201" s="86" t="s">
        <v>1209</v>
      </c>
      <c r="C201" s="51" t="s">
        <v>576</v>
      </c>
      <c r="D201" s="51" t="s">
        <v>24</v>
      </c>
      <c r="E201" s="51" t="s">
        <v>52</v>
      </c>
      <c r="F201" s="51" t="s">
        <v>803</v>
      </c>
    </row>
    <row r="202" spans="1:6" ht="16.5" x14ac:dyDescent="0.3">
      <c r="A202" s="85">
        <v>370</v>
      </c>
      <c r="B202" s="86" t="s">
        <v>1294</v>
      </c>
      <c r="C202" s="51" t="s">
        <v>722</v>
      </c>
      <c r="D202" s="51" t="s">
        <v>24</v>
      </c>
      <c r="E202" s="51" t="s">
        <v>52</v>
      </c>
      <c r="F202" s="51" t="s">
        <v>803</v>
      </c>
    </row>
    <row r="203" spans="1:6" ht="16.5" x14ac:dyDescent="0.3">
      <c r="A203" s="85">
        <v>371</v>
      </c>
      <c r="B203" s="86" t="s">
        <v>2289</v>
      </c>
      <c r="C203" s="51" t="s">
        <v>2496</v>
      </c>
      <c r="D203" s="51" t="s">
        <v>24</v>
      </c>
      <c r="E203" s="51" t="s">
        <v>52</v>
      </c>
      <c r="F203" s="51" t="s">
        <v>803</v>
      </c>
    </row>
    <row r="204" spans="1:6" ht="16.5" x14ac:dyDescent="0.3">
      <c r="A204" s="85">
        <v>372</v>
      </c>
      <c r="B204" s="86" t="s">
        <v>1150</v>
      </c>
      <c r="C204" s="51" t="s">
        <v>635</v>
      </c>
      <c r="D204" s="51" t="s">
        <v>24</v>
      </c>
      <c r="E204" s="51" t="s">
        <v>52</v>
      </c>
      <c r="F204" s="51" t="s">
        <v>803</v>
      </c>
    </row>
    <row r="205" spans="1:6" ht="16.5" x14ac:dyDescent="0.3">
      <c r="A205" s="85">
        <v>373</v>
      </c>
      <c r="B205" s="86" t="s">
        <v>1219</v>
      </c>
      <c r="C205" s="51" t="s">
        <v>607</v>
      </c>
      <c r="D205" s="51" t="s">
        <v>24</v>
      </c>
      <c r="E205" s="51" t="s">
        <v>52</v>
      </c>
      <c r="F205" s="51" t="s">
        <v>803</v>
      </c>
    </row>
    <row r="206" spans="1:6" ht="16.5" x14ac:dyDescent="0.3">
      <c r="A206" s="85">
        <v>375</v>
      </c>
      <c r="B206" s="86" t="s">
        <v>2290</v>
      </c>
      <c r="C206" s="51" t="s">
        <v>2497</v>
      </c>
      <c r="D206" s="51" t="s">
        <v>24</v>
      </c>
      <c r="E206" s="51" t="s">
        <v>52</v>
      </c>
      <c r="F206" s="51" t="s">
        <v>803</v>
      </c>
    </row>
    <row r="207" spans="1:6" ht="16.5" x14ac:dyDescent="0.3">
      <c r="A207" s="85">
        <v>377</v>
      </c>
      <c r="B207" s="86" t="s">
        <v>1920</v>
      </c>
      <c r="C207" s="51" t="s">
        <v>1921</v>
      </c>
      <c r="D207" s="51" t="s">
        <v>24</v>
      </c>
      <c r="E207" s="51" t="s">
        <v>52</v>
      </c>
      <c r="F207" s="51" t="s">
        <v>803</v>
      </c>
    </row>
    <row r="208" spans="1:6" ht="16.5" x14ac:dyDescent="0.3">
      <c r="A208" s="85">
        <v>383</v>
      </c>
      <c r="B208" s="86" t="s">
        <v>1153</v>
      </c>
      <c r="C208" s="51" t="s">
        <v>838</v>
      </c>
      <c r="D208" s="51" t="s">
        <v>24</v>
      </c>
      <c r="E208" s="51" t="s">
        <v>52</v>
      </c>
      <c r="F208" s="51" t="s">
        <v>803</v>
      </c>
    </row>
    <row r="209" spans="1:6" ht="16.5" x14ac:dyDescent="0.3">
      <c r="A209" s="85">
        <v>384</v>
      </c>
      <c r="B209" s="86" t="s">
        <v>1515</v>
      </c>
      <c r="C209" s="51" t="s">
        <v>830</v>
      </c>
      <c r="D209" s="51" t="s">
        <v>24</v>
      </c>
      <c r="E209" s="51" t="s">
        <v>52</v>
      </c>
      <c r="F209" s="51" t="s">
        <v>803</v>
      </c>
    </row>
    <row r="210" spans="1:6" ht="16.5" x14ac:dyDescent="0.3">
      <c r="A210" s="85">
        <v>420</v>
      </c>
      <c r="B210" s="86" t="s">
        <v>1765</v>
      </c>
      <c r="C210" s="51" t="s">
        <v>845</v>
      </c>
      <c r="D210" s="51" t="s">
        <v>24</v>
      </c>
      <c r="E210" s="51" t="s">
        <v>52</v>
      </c>
      <c r="F210" s="51" t="s">
        <v>845</v>
      </c>
    </row>
    <row r="211" spans="1:6" ht="16.5" x14ac:dyDescent="0.3">
      <c r="A211" s="85">
        <v>421</v>
      </c>
      <c r="B211" s="86" t="s">
        <v>1156</v>
      </c>
      <c r="C211" s="51" t="s">
        <v>861</v>
      </c>
      <c r="D211" s="51" t="s">
        <v>24</v>
      </c>
      <c r="E211" s="51" t="s">
        <v>52</v>
      </c>
      <c r="F211" s="51" t="s">
        <v>845</v>
      </c>
    </row>
    <row r="212" spans="1:6" ht="16.5" x14ac:dyDescent="0.3">
      <c r="A212" s="85">
        <v>422</v>
      </c>
      <c r="B212" s="86" t="s">
        <v>1631</v>
      </c>
      <c r="C212" s="51" t="s">
        <v>853</v>
      </c>
      <c r="D212" s="51" t="s">
        <v>24</v>
      </c>
      <c r="E212" s="51" t="s">
        <v>52</v>
      </c>
      <c r="F212" s="51" t="s">
        <v>845</v>
      </c>
    </row>
    <row r="213" spans="1:6" ht="16.5" x14ac:dyDescent="0.3">
      <c r="A213" s="85">
        <v>447</v>
      </c>
      <c r="B213" s="86" t="s">
        <v>2442</v>
      </c>
      <c r="C213" s="51" t="s">
        <v>2655</v>
      </c>
      <c r="D213" s="51" t="s">
        <v>24</v>
      </c>
      <c r="E213" s="51" t="s">
        <v>52</v>
      </c>
      <c r="F213" s="51" t="s">
        <v>845</v>
      </c>
    </row>
    <row r="214" spans="1:6" ht="16.5" x14ac:dyDescent="0.3">
      <c r="A214" s="85">
        <v>450</v>
      </c>
      <c r="B214" s="86" t="s">
        <v>2441</v>
      </c>
      <c r="C214" s="51" t="s">
        <v>2654</v>
      </c>
      <c r="D214" s="51" t="s">
        <v>24</v>
      </c>
      <c r="E214" s="51" t="s">
        <v>52</v>
      </c>
      <c r="F214" s="51" t="s">
        <v>845</v>
      </c>
    </row>
    <row r="215" spans="1:6" ht="16.5" x14ac:dyDescent="0.3">
      <c r="A215" s="85">
        <v>455</v>
      </c>
      <c r="B215" s="86" t="s">
        <v>1436</v>
      </c>
      <c r="C215" s="51" t="s">
        <v>2653</v>
      </c>
      <c r="D215" s="51" t="s">
        <v>24</v>
      </c>
      <c r="E215" s="51" t="s">
        <v>52</v>
      </c>
      <c r="F215" s="51" t="s">
        <v>2653</v>
      </c>
    </row>
    <row r="216" spans="1:6" ht="16.5" x14ac:dyDescent="0.3">
      <c r="A216" s="85">
        <v>456</v>
      </c>
      <c r="B216" s="86" t="s">
        <v>1756</v>
      </c>
      <c r="C216" s="51" t="s">
        <v>2498</v>
      </c>
      <c r="D216" s="51" t="s">
        <v>24</v>
      </c>
      <c r="E216" s="51" t="s">
        <v>52</v>
      </c>
      <c r="F216" s="51" t="s">
        <v>2653</v>
      </c>
    </row>
    <row r="217" spans="1:6" ht="16.5" x14ac:dyDescent="0.3">
      <c r="A217" s="85">
        <v>459</v>
      </c>
      <c r="B217" s="86" t="s">
        <v>1478</v>
      </c>
      <c r="C217" s="51" t="s">
        <v>1922</v>
      </c>
      <c r="D217" s="51" t="s">
        <v>24</v>
      </c>
      <c r="E217" s="51" t="s">
        <v>52</v>
      </c>
      <c r="F217" s="51" t="s">
        <v>1922</v>
      </c>
    </row>
    <row r="218" spans="1:6" ht="16.5" x14ac:dyDescent="0.3">
      <c r="A218" s="85">
        <v>460</v>
      </c>
      <c r="B218" s="86" t="s">
        <v>1110</v>
      </c>
      <c r="C218" s="51" t="s">
        <v>1923</v>
      </c>
      <c r="D218" s="51" t="s">
        <v>24</v>
      </c>
      <c r="E218" s="51" t="s">
        <v>52</v>
      </c>
      <c r="F218" s="51" t="s">
        <v>1922</v>
      </c>
    </row>
    <row r="219" spans="1:6" ht="16.5" x14ac:dyDescent="0.3">
      <c r="A219" s="85">
        <v>464</v>
      </c>
      <c r="B219" s="86" t="s">
        <v>6601</v>
      </c>
      <c r="C219" s="51" t="s">
        <v>2652</v>
      </c>
      <c r="D219" s="51" t="s">
        <v>24</v>
      </c>
      <c r="E219" s="51" t="s">
        <v>52</v>
      </c>
      <c r="F219" s="51" t="s">
        <v>2652</v>
      </c>
    </row>
    <row r="220" spans="1:6" ht="16.5" x14ac:dyDescent="0.3">
      <c r="A220" s="85">
        <v>465</v>
      </c>
      <c r="B220" s="86" t="s">
        <v>6604</v>
      </c>
      <c r="C220" s="51" t="s">
        <v>2499</v>
      </c>
      <c r="D220" s="51" t="s">
        <v>24</v>
      </c>
      <c r="E220" s="51" t="s">
        <v>52</v>
      </c>
      <c r="F220" s="51" t="s">
        <v>2652</v>
      </c>
    </row>
    <row r="221" spans="1:6" ht="16.5" x14ac:dyDescent="0.3">
      <c r="A221" s="85">
        <v>472</v>
      </c>
      <c r="B221" s="86" t="s">
        <v>4164</v>
      </c>
      <c r="C221" s="51" t="s">
        <v>660</v>
      </c>
      <c r="D221" s="51" t="s">
        <v>24</v>
      </c>
      <c r="E221" s="51" t="s">
        <v>52</v>
      </c>
      <c r="F221" s="51" t="s">
        <v>660</v>
      </c>
    </row>
    <row r="222" spans="1:6" ht="16.5" x14ac:dyDescent="0.3">
      <c r="A222" s="85">
        <v>473</v>
      </c>
      <c r="B222" s="86" t="s">
        <v>5141</v>
      </c>
      <c r="C222" s="51" t="s">
        <v>362</v>
      </c>
      <c r="D222" s="51" t="s">
        <v>24</v>
      </c>
      <c r="E222" s="51" t="s">
        <v>52</v>
      </c>
      <c r="F222" s="51" t="s">
        <v>660</v>
      </c>
    </row>
    <row r="223" spans="1:6" ht="16.5" x14ac:dyDescent="0.3">
      <c r="A223" s="85">
        <v>474</v>
      </c>
      <c r="B223" s="86" t="s">
        <v>5144</v>
      </c>
      <c r="C223" s="51" t="s">
        <v>300</v>
      </c>
      <c r="D223" s="51" t="s">
        <v>24</v>
      </c>
      <c r="E223" s="51" t="s">
        <v>52</v>
      </c>
      <c r="F223" s="51" t="s">
        <v>660</v>
      </c>
    </row>
    <row r="224" spans="1:6" ht="16.5" x14ac:dyDescent="0.3">
      <c r="A224" s="85">
        <v>475</v>
      </c>
      <c r="B224" s="86" t="s">
        <v>4166</v>
      </c>
      <c r="C224" s="51" t="s">
        <v>703</v>
      </c>
      <c r="D224" s="51" t="s">
        <v>24</v>
      </c>
      <c r="E224" s="51" t="s">
        <v>52</v>
      </c>
      <c r="F224" s="51" t="s">
        <v>660</v>
      </c>
    </row>
    <row r="225" spans="1:6" ht="16.5" x14ac:dyDescent="0.3">
      <c r="A225" s="85">
        <v>476</v>
      </c>
      <c r="B225" s="86" t="s">
        <v>5148</v>
      </c>
      <c r="C225" s="51" t="s">
        <v>682</v>
      </c>
      <c r="D225" s="51" t="s">
        <v>24</v>
      </c>
      <c r="E225" s="51" t="s">
        <v>52</v>
      </c>
      <c r="F225" s="51" t="s">
        <v>660</v>
      </c>
    </row>
    <row r="226" spans="1:6" ht="16.5" x14ac:dyDescent="0.3">
      <c r="A226" s="85">
        <v>478</v>
      </c>
      <c r="B226" s="86" t="s">
        <v>4168</v>
      </c>
      <c r="C226" s="51" t="s">
        <v>822</v>
      </c>
      <c r="D226" s="51" t="s">
        <v>24</v>
      </c>
      <c r="E226" s="51" t="s">
        <v>52</v>
      </c>
      <c r="F226" s="51" t="s">
        <v>660</v>
      </c>
    </row>
    <row r="227" spans="1:6" ht="16.5" x14ac:dyDescent="0.3">
      <c r="A227" s="85">
        <v>479</v>
      </c>
      <c r="B227" s="86" t="s">
        <v>6616</v>
      </c>
      <c r="C227" s="51" t="s">
        <v>2494</v>
      </c>
      <c r="D227" s="51" t="s">
        <v>24</v>
      </c>
      <c r="E227" s="51" t="s">
        <v>52</v>
      </c>
      <c r="F227" s="51" t="s">
        <v>660</v>
      </c>
    </row>
    <row r="228" spans="1:6" ht="16.5" x14ac:dyDescent="0.3">
      <c r="A228" s="85">
        <v>480</v>
      </c>
      <c r="B228" s="86" t="s">
        <v>4171</v>
      </c>
      <c r="C228" s="51" t="s">
        <v>868</v>
      </c>
      <c r="D228" s="51" t="s">
        <v>24</v>
      </c>
      <c r="E228" s="51" t="s">
        <v>52</v>
      </c>
      <c r="F228" s="51" t="s">
        <v>660</v>
      </c>
    </row>
    <row r="229" spans="1:6" ht="16.5" x14ac:dyDescent="0.3">
      <c r="A229" s="85">
        <v>482</v>
      </c>
      <c r="B229" s="86" t="s">
        <v>4173</v>
      </c>
      <c r="C229" s="51" t="s">
        <v>779</v>
      </c>
      <c r="D229" s="51" t="s">
        <v>24</v>
      </c>
      <c r="E229" s="51" t="s">
        <v>52</v>
      </c>
      <c r="F229" s="51" t="s">
        <v>779</v>
      </c>
    </row>
    <row r="230" spans="1:6" ht="16.5" x14ac:dyDescent="0.3">
      <c r="A230" s="85">
        <v>483</v>
      </c>
      <c r="B230" s="86" t="s">
        <v>4175</v>
      </c>
      <c r="C230" s="51" t="s">
        <v>463</v>
      </c>
      <c r="D230" s="51" t="s">
        <v>24</v>
      </c>
      <c r="E230" s="51" t="s">
        <v>52</v>
      </c>
      <c r="F230" s="51" t="s">
        <v>779</v>
      </c>
    </row>
    <row r="231" spans="1:6" ht="16.5" x14ac:dyDescent="0.3">
      <c r="A231" s="85">
        <v>484</v>
      </c>
      <c r="B231" s="86" t="s">
        <v>5159</v>
      </c>
      <c r="C231" s="51" t="s">
        <v>415</v>
      </c>
      <c r="D231" s="51" t="s">
        <v>24</v>
      </c>
      <c r="E231" s="51" t="s">
        <v>52</v>
      </c>
      <c r="F231" s="51" t="s">
        <v>779</v>
      </c>
    </row>
    <row r="232" spans="1:6" ht="16.5" x14ac:dyDescent="0.3">
      <c r="A232" s="85">
        <v>491</v>
      </c>
      <c r="B232" s="86" t="s">
        <v>5161</v>
      </c>
      <c r="C232" s="51" t="s">
        <v>739</v>
      </c>
      <c r="D232" s="51" t="s">
        <v>24</v>
      </c>
      <c r="E232" s="51" t="s">
        <v>52</v>
      </c>
      <c r="F232" s="51" t="s">
        <v>779</v>
      </c>
    </row>
    <row r="233" spans="1:6" ht="16.5" x14ac:dyDescent="0.3">
      <c r="A233" s="85">
        <v>492</v>
      </c>
      <c r="B233" s="86" t="s">
        <v>5164</v>
      </c>
      <c r="C233" s="51" t="s">
        <v>542</v>
      </c>
      <c r="D233" s="51" t="s">
        <v>24</v>
      </c>
      <c r="E233" s="51" t="s">
        <v>52</v>
      </c>
      <c r="F233" s="51" t="s">
        <v>779</v>
      </c>
    </row>
    <row r="234" spans="1:6" ht="16.5" x14ac:dyDescent="0.3">
      <c r="A234" s="85">
        <v>502</v>
      </c>
      <c r="B234" s="86" t="s">
        <v>1705</v>
      </c>
      <c r="C234" s="51" t="s">
        <v>56</v>
      </c>
      <c r="D234" s="51" t="s">
        <v>24</v>
      </c>
      <c r="E234" s="51" t="s">
        <v>56</v>
      </c>
      <c r="F234" s="51"/>
    </row>
    <row r="235" spans="1:6" ht="16.5" x14ac:dyDescent="0.3">
      <c r="A235" s="85">
        <v>503</v>
      </c>
      <c r="B235" s="86" t="s">
        <v>1257</v>
      </c>
      <c r="C235" s="51" t="s">
        <v>323</v>
      </c>
      <c r="D235" s="51" t="s">
        <v>24</v>
      </c>
      <c r="E235" s="51" t="s">
        <v>56</v>
      </c>
      <c r="F235" s="51" t="s">
        <v>323</v>
      </c>
    </row>
    <row r="236" spans="1:6" ht="16.5" x14ac:dyDescent="0.3">
      <c r="A236" s="85">
        <v>505</v>
      </c>
      <c r="B236" s="86" t="s">
        <v>2299</v>
      </c>
      <c r="C236" s="51" t="s">
        <v>2508</v>
      </c>
      <c r="D236" s="51" t="s">
        <v>24</v>
      </c>
      <c r="E236" s="51" t="s">
        <v>56</v>
      </c>
      <c r="F236" s="51" t="s">
        <v>2508</v>
      </c>
    </row>
    <row r="237" spans="1:6" ht="16.5" x14ac:dyDescent="0.3">
      <c r="A237" s="85">
        <v>513</v>
      </c>
      <c r="B237" s="86" t="s">
        <v>1758</v>
      </c>
      <c r="C237" s="51" t="s">
        <v>382</v>
      </c>
      <c r="D237" s="51" t="s">
        <v>24</v>
      </c>
      <c r="E237" s="51" t="s">
        <v>56</v>
      </c>
      <c r="F237" s="51" t="s">
        <v>382</v>
      </c>
    </row>
    <row r="238" spans="1:6" ht="16.5" x14ac:dyDescent="0.3">
      <c r="A238" s="85">
        <v>526</v>
      </c>
      <c r="B238" s="86" t="s">
        <v>1388</v>
      </c>
      <c r="C238" s="51" t="s">
        <v>48</v>
      </c>
      <c r="D238" s="51" t="s">
        <v>24</v>
      </c>
      <c r="E238" s="51" t="s">
        <v>48</v>
      </c>
      <c r="F238" s="51"/>
    </row>
    <row r="239" spans="1:6" ht="16.5" x14ac:dyDescent="0.3">
      <c r="A239" s="85">
        <v>527</v>
      </c>
      <c r="B239" s="86" t="s">
        <v>1101</v>
      </c>
      <c r="C239" s="51" t="s">
        <v>352</v>
      </c>
      <c r="D239" s="51" t="s">
        <v>24</v>
      </c>
      <c r="E239" s="51" t="s">
        <v>48</v>
      </c>
      <c r="F239" s="51" t="s">
        <v>352</v>
      </c>
    </row>
    <row r="240" spans="1:6" ht="16.5" x14ac:dyDescent="0.3">
      <c r="A240" s="85">
        <v>528</v>
      </c>
      <c r="B240" s="86" t="s">
        <v>1102</v>
      </c>
      <c r="C240" s="51" t="s">
        <v>290</v>
      </c>
      <c r="D240" s="51" t="s">
        <v>24</v>
      </c>
      <c r="E240" s="51" t="s">
        <v>48</v>
      </c>
      <c r="F240" s="51" t="s">
        <v>352</v>
      </c>
    </row>
    <row r="241" spans="1:6" ht="16.5" x14ac:dyDescent="0.3">
      <c r="A241" s="85">
        <v>533</v>
      </c>
      <c r="B241" s="86" t="s">
        <v>1155</v>
      </c>
      <c r="C241" s="51" t="s">
        <v>454</v>
      </c>
      <c r="D241" s="51" t="s">
        <v>24</v>
      </c>
      <c r="E241" s="51" t="s">
        <v>48</v>
      </c>
      <c r="F241" s="51" t="s">
        <v>454</v>
      </c>
    </row>
    <row r="242" spans="1:6" ht="16.5" x14ac:dyDescent="0.3">
      <c r="A242" s="85">
        <v>534</v>
      </c>
      <c r="B242" s="86" t="s">
        <v>1103</v>
      </c>
      <c r="C242" s="51" t="s">
        <v>406</v>
      </c>
      <c r="D242" s="51" t="s">
        <v>24</v>
      </c>
      <c r="E242" s="51" t="s">
        <v>48</v>
      </c>
      <c r="F242" s="51" t="s">
        <v>454</v>
      </c>
    </row>
    <row r="243" spans="1:6" ht="16.5" x14ac:dyDescent="0.3">
      <c r="A243" s="85">
        <v>535</v>
      </c>
      <c r="B243" s="86" t="s">
        <v>2443</v>
      </c>
      <c r="C243" s="51" t="s">
        <v>2656</v>
      </c>
      <c r="D243" s="51" t="s">
        <v>24</v>
      </c>
      <c r="E243" s="51" t="s">
        <v>48</v>
      </c>
      <c r="F243" s="51" t="s">
        <v>454</v>
      </c>
    </row>
    <row r="244" spans="1:6" ht="16.5" x14ac:dyDescent="0.3">
      <c r="A244" s="85">
        <v>540</v>
      </c>
      <c r="B244" s="86" t="s">
        <v>1794</v>
      </c>
      <c r="C244" s="51" t="s">
        <v>57</v>
      </c>
      <c r="D244" s="51" t="s">
        <v>24</v>
      </c>
      <c r="E244" s="51" t="s">
        <v>57</v>
      </c>
      <c r="F244" s="51"/>
    </row>
    <row r="245" spans="1:6" ht="16.5" x14ac:dyDescent="0.3">
      <c r="A245" s="85">
        <v>541</v>
      </c>
      <c r="B245" s="86" t="s">
        <v>2233</v>
      </c>
      <c r="C245" s="51" t="s">
        <v>2234</v>
      </c>
      <c r="D245" s="51" t="s">
        <v>24</v>
      </c>
      <c r="E245" s="51" t="s">
        <v>57</v>
      </c>
      <c r="F245" s="51" t="s">
        <v>2234</v>
      </c>
    </row>
    <row r="246" spans="1:6" ht="16.5" x14ac:dyDescent="0.3">
      <c r="A246" s="85">
        <v>542</v>
      </c>
      <c r="B246" s="86" t="s">
        <v>1926</v>
      </c>
      <c r="C246" s="51" t="s">
        <v>1927</v>
      </c>
      <c r="D246" s="51" t="s">
        <v>24</v>
      </c>
      <c r="E246" s="51" t="s">
        <v>57</v>
      </c>
      <c r="F246" s="51" t="s">
        <v>2234</v>
      </c>
    </row>
    <row r="247" spans="1:6" ht="16.5" x14ac:dyDescent="0.3">
      <c r="A247" s="85">
        <v>547</v>
      </c>
      <c r="B247" s="86" t="s">
        <v>2231</v>
      </c>
      <c r="C247" s="51" t="s">
        <v>2232</v>
      </c>
      <c r="D247" s="51" t="s">
        <v>24</v>
      </c>
      <c r="E247" s="51" t="s">
        <v>57</v>
      </c>
      <c r="F247" s="51" t="s">
        <v>2232</v>
      </c>
    </row>
    <row r="248" spans="1:6" ht="16.5" x14ac:dyDescent="0.3">
      <c r="A248" s="85">
        <v>548</v>
      </c>
      <c r="B248" s="86" t="s">
        <v>1930</v>
      </c>
      <c r="C248" s="51" t="s">
        <v>1931</v>
      </c>
      <c r="D248" s="51" t="s">
        <v>24</v>
      </c>
      <c r="E248" s="51" t="s">
        <v>57</v>
      </c>
      <c r="F248" s="51" t="s">
        <v>2232</v>
      </c>
    </row>
    <row r="249" spans="1:6" ht="16.5" x14ac:dyDescent="0.3">
      <c r="A249" s="85">
        <v>549</v>
      </c>
      <c r="B249" s="86" t="s">
        <v>2437</v>
      </c>
      <c r="C249" s="51" t="s">
        <v>2648</v>
      </c>
      <c r="D249" s="51" t="s">
        <v>24</v>
      </c>
      <c r="E249" s="51" t="s">
        <v>57</v>
      </c>
      <c r="F249" s="51" t="s">
        <v>2648</v>
      </c>
    </row>
    <row r="250" spans="1:6" ht="16.5" x14ac:dyDescent="0.3">
      <c r="A250" s="85">
        <v>550</v>
      </c>
      <c r="B250" s="86" t="s">
        <v>2297</v>
      </c>
      <c r="C250" s="51" t="s">
        <v>2506</v>
      </c>
      <c r="D250" s="51" t="s">
        <v>24</v>
      </c>
      <c r="E250" s="51" t="s">
        <v>57</v>
      </c>
      <c r="F250" s="51" t="s">
        <v>2648</v>
      </c>
    </row>
    <row r="251" spans="1:6" ht="16.5" x14ac:dyDescent="0.3">
      <c r="A251" s="85">
        <v>551</v>
      </c>
      <c r="B251" s="86" t="s">
        <v>2436</v>
      </c>
      <c r="C251" s="51" t="s">
        <v>2647</v>
      </c>
      <c r="D251" s="51" t="s">
        <v>24</v>
      </c>
      <c r="E251" s="51" t="s">
        <v>57</v>
      </c>
      <c r="F251" s="51" t="s">
        <v>2647</v>
      </c>
    </row>
    <row r="252" spans="1:6" ht="16.5" x14ac:dyDescent="0.3">
      <c r="A252" s="85">
        <v>552</v>
      </c>
      <c r="B252" s="86" t="s">
        <v>2296</v>
      </c>
      <c r="C252" s="51" t="s">
        <v>2505</v>
      </c>
      <c r="D252" s="51" t="s">
        <v>24</v>
      </c>
      <c r="E252" s="51" t="s">
        <v>57</v>
      </c>
      <c r="F252" s="51" t="s">
        <v>2647</v>
      </c>
    </row>
    <row r="253" spans="1:6" ht="16.5" x14ac:dyDescent="0.3">
      <c r="A253" s="85">
        <v>557</v>
      </c>
      <c r="B253" s="86" t="s">
        <v>1490</v>
      </c>
      <c r="C253" s="51" t="s">
        <v>480</v>
      </c>
      <c r="D253" s="51" t="s">
        <v>24</v>
      </c>
      <c r="E253" s="51" t="s">
        <v>57</v>
      </c>
      <c r="F253" s="51" t="s">
        <v>480</v>
      </c>
    </row>
    <row r="254" spans="1:6" ht="16.5" x14ac:dyDescent="0.3">
      <c r="A254" s="85">
        <v>558</v>
      </c>
      <c r="B254" s="86" t="s">
        <v>1171</v>
      </c>
      <c r="C254" s="51" t="s">
        <v>434</v>
      </c>
      <c r="D254" s="51" t="s">
        <v>24</v>
      </c>
      <c r="E254" s="51" t="s">
        <v>57</v>
      </c>
      <c r="F254" s="51" t="s">
        <v>480</v>
      </c>
    </row>
    <row r="255" spans="1:6" ht="16.5" x14ac:dyDescent="0.3">
      <c r="A255" s="85">
        <v>560</v>
      </c>
      <c r="B255" s="86" t="s">
        <v>2435</v>
      </c>
      <c r="C255" s="51" t="s">
        <v>2646</v>
      </c>
      <c r="D255" s="51" t="s">
        <v>24</v>
      </c>
      <c r="E255" s="51" t="s">
        <v>57</v>
      </c>
      <c r="F255" s="51" t="s">
        <v>2646</v>
      </c>
    </row>
    <row r="256" spans="1:6" ht="16.5" x14ac:dyDescent="0.3">
      <c r="A256" s="85">
        <v>561</v>
      </c>
      <c r="B256" s="86" t="s">
        <v>2298</v>
      </c>
      <c r="C256" s="51" t="s">
        <v>2507</v>
      </c>
      <c r="D256" s="51" t="s">
        <v>24</v>
      </c>
      <c r="E256" s="51" t="s">
        <v>57</v>
      </c>
      <c r="F256" s="51" t="s">
        <v>2646</v>
      </c>
    </row>
    <row r="257" spans="1:6" ht="16.5" x14ac:dyDescent="0.3">
      <c r="A257" s="85">
        <v>562</v>
      </c>
      <c r="B257" s="86" t="s">
        <v>2229</v>
      </c>
      <c r="C257" s="51" t="s">
        <v>2230</v>
      </c>
      <c r="D257" s="51" t="s">
        <v>24</v>
      </c>
      <c r="E257" s="51" t="s">
        <v>57</v>
      </c>
      <c r="F257" s="51" t="s">
        <v>2230</v>
      </c>
    </row>
    <row r="258" spans="1:6" ht="16.5" x14ac:dyDescent="0.3">
      <c r="A258" s="85">
        <v>563</v>
      </c>
      <c r="B258" s="86" t="s">
        <v>1928</v>
      </c>
      <c r="C258" s="51" t="s">
        <v>1929</v>
      </c>
      <c r="D258" s="51" t="s">
        <v>24</v>
      </c>
      <c r="E258" s="51" t="s">
        <v>57</v>
      </c>
      <c r="F258" s="51" t="s">
        <v>2230</v>
      </c>
    </row>
    <row r="259" spans="1:6" ht="16.5" x14ac:dyDescent="0.3">
      <c r="A259" s="85">
        <v>575</v>
      </c>
      <c r="B259" s="86" t="s">
        <v>1475</v>
      </c>
      <c r="C259" s="51" t="s">
        <v>384</v>
      </c>
      <c r="D259" s="51" t="s">
        <v>24</v>
      </c>
      <c r="E259" s="51" t="s">
        <v>57</v>
      </c>
      <c r="F259" s="51" t="s">
        <v>384</v>
      </c>
    </row>
    <row r="260" spans="1:6" ht="16.5" x14ac:dyDescent="0.3">
      <c r="A260" s="85">
        <v>576</v>
      </c>
      <c r="B260" s="86" t="s">
        <v>1113</v>
      </c>
      <c r="C260" s="51" t="s">
        <v>326</v>
      </c>
      <c r="D260" s="51" t="s">
        <v>24</v>
      </c>
      <c r="E260" s="51" t="s">
        <v>57</v>
      </c>
      <c r="F260" s="51" t="s">
        <v>384</v>
      </c>
    </row>
    <row r="261" spans="1:6" ht="16.5" x14ac:dyDescent="0.3">
      <c r="A261" s="85">
        <v>578</v>
      </c>
      <c r="B261" s="86" t="s">
        <v>1143</v>
      </c>
      <c r="C261" s="51" t="s">
        <v>47</v>
      </c>
      <c r="D261" s="51" t="s">
        <v>24</v>
      </c>
      <c r="E261" s="51" t="s">
        <v>47</v>
      </c>
      <c r="F261" s="51"/>
    </row>
    <row r="262" spans="1:6" ht="16.5" x14ac:dyDescent="0.3">
      <c r="A262" s="85">
        <v>579</v>
      </c>
      <c r="B262" s="86" t="s">
        <v>1422</v>
      </c>
      <c r="C262" s="51" t="s">
        <v>337</v>
      </c>
      <c r="D262" s="51" t="s">
        <v>24</v>
      </c>
      <c r="E262" s="51" t="s">
        <v>47</v>
      </c>
      <c r="F262" s="51" t="s">
        <v>337</v>
      </c>
    </row>
    <row r="263" spans="1:6" ht="16.5" x14ac:dyDescent="0.3">
      <c r="A263" s="85">
        <v>580</v>
      </c>
      <c r="B263" s="86" t="s">
        <v>1116</v>
      </c>
      <c r="C263" s="51" t="s">
        <v>275</v>
      </c>
      <c r="D263" s="51" t="s">
        <v>24</v>
      </c>
      <c r="E263" s="51" t="s">
        <v>47</v>
      </c>
      <c r="F263" s="51" t="s">
        <v>337</v>
      </c>
    </row>
    <row r="264" spans="1:6" ht="16.5" x14ac:dyDescent="0.3">
      <c r="A264" s="85">
        <v>583</v>
      </c>
      <c r="B264" s="86" t="s">
        <v>1604</v>
      </c>
      <c r="C264" s="51" t="s">
        <v>443</v>
      </c>
      <c r="D264" s="51" t="s">
        <v>24</v>
      </c>
      <c r="E264" s="51" t="s">
        <v>47</v>
      </c>
      <c r="F264" s="51" t="s">
        <v>443</v>
      </c>
    </row>
    <row r="265" spans="1:6" ht="16.5" x14ac:dyDescent="0.3">
      <c r="A265" s="85">
        <v>584</v>
      </c>
      <c r="B265" s="86" t="s">
        <v>1118</v>
      </c>
      <c r="C265" s="51" t="s">
        <v>394</v>
      </c>
      <c r="D265" s="51" t="s">
        <v>24</v>
      </c>
      <c r="E265" s="51" t="s">
        <v>47</v>
      </c>
      <c r="F265" s="51" t="s">
        <v>443</v>
      </c>
    </row>
    <row r="266" spans="1:6" ht="16.5" x14ac:dyDescent="0.3">
      <c r="A266" s="85">
        <v>586</v>
      </c>
      <c r="B266" s="86" t="s">
        <v>2288</v>
      </c>
      <c r="C266" s="51" t="s">
        <v>2495</v>
      </c>
      <c r="D266" s="51" t="s">
        <v>24</v>
      </c>
      <c r="E266" s="51" t="s">
        <v>47</v>
      </c>
      <c r="F266" s="51" t="s">
        <v>443</v>
      </c>
    </row>
    <row r="267" spans="1:6" ht="16.5" x14ac:dyDescent="0.3">
      <c r="A267" s="85">
        <v>589</v>
      </c>
      <c r="B267" s="86" t="s">
        <v>1716</v>
      </c>
      <c r="C267" s="51" t="s">
        <v>525</v>
      </c>
      <c r="D267" s="51" t="s">
        <v>24</v>
      </c>
      <c r="E267" s="51" t="s">
        <v>47</v>
      </c>
      <c r="F267" s="51" t="s">
        <v>525</v>
      </c>
    </row>
    <row r="268" spans="1:6" ht="16.5" x14ac:dyDescent="0.3">
      <c r="A268" s="85">
        <v>590</v>
      </c>
      <c r="B268" s="86" t="s">
        <v>1119</v>
      </c>
      <c r="C268" s="51" t="s">
        <v>488</v>
      </c>
      <c r="D268" s="51" t="s">
        <v>24</v>
      </c>
      <c r="E268" s="51" t="s">
        <v>47</v>
      </c>
      <c r="F268" s="51" t="s">
        <v>525</v>
      </c>
    </row>
    <row r="269" spans="1:6" ht="16.5" x14ac:dyDescent="0.3">
      <c r="A269" s="85">
        <v>593</v>
      </c>
      <c r="B269" s="86" t="s">
        <v>1766</v>
      </c>
      <c r="C269" s="51" t="s">
        <v>593</v>
      </c>
      <c r="D269" s="51" t="s">
        <v>24</v>
      </c>
      <c r="E269" s="51" t="s">
        <v>47</v>
      </c>
      <c r="F269" s="51" t="s">
        <v>593</v>
      </c>
    </row>
    <row r="270" spans="1:6" ht="16.5" x14ac:dyDescent="0.3">
      <c r="A270" s="85">
        <v>594</v>
      </c>
      <c r="B270" s="86" t="s">
        <v>1121</v>
      </c>
      <c r="C270" s="51" t="s">
        <v>560</v>
      </c>
      <c r="D270" s="51" t="s">
        <v>24</v>
      </c>
      <c r="E270" s="51" t="s">
        <v>47</v>
      </c>
      <c r="F270" s="51" t="s">
        <v>593</v>
      </c>
    </row>
    <row r="271" spans="1:6" ht="16.5" x14ac:dyDescent="0.3">
      <c r="A271" s="85">
        <v>599</v>
      </c>
      <c r="B271" s="86" t="s">
        <v>1578</v>
      </c>
      <c r="C271" s="51" t="s">
        <v>53</v>
      </c>
      <c r="D271" s="51" t="s">
        <v>24</v>
      </c>
      <c r="E271" s="51" t="s">
        <v>53</v>
      </c>
      <c r="F271" s="51"/>
    </row>
    <row r="272" spans="1:6" ht="16.5" x14ac:dyDescent="0.3">
      <c r="A272" s="85">
        <v>600</v>
      </c>
      <c r="B272" s="86" t="s">
        <v>1028</v>
      </c>
      <c r="C272" s="51" t="s">
        <v>302</v>
      </c>
      <c r="D272" s="51" t="s">
        <v>24</v>
      </c>
      <c r="E272" s="51" t="s">
        <v>53</v>
      </c>
      <c r="F272" s="51" t="s">
        <v>302</v>
      </c>
    </row>
    <row r="273" spans="1:6" ht="16.5" x14ac:dyDescent="0.3">
      <c r="A273" s="85">
        <v>603</v>
      </c>
      <c r="B273" s="86" t="s">
        <v>2292</v>
      </c>
      <c r="C273" s="51" t="s">
        <v>2501</v>
      </c>
      <c r="D273" s="51" t="s">
        <v>24</v>
      </c>
      <c r="E273" s="51" t="s">
        <v>53</v>
      </c>
      <c r="F273" s="51" t="s">
        <v>302</v>
      </c>
    </row>
    <row r="274" spans="1:6" ht="16.5" x14ac:dyDescent="0.3">
      <c r="A274" s="85">
        <v>604</v>
      </c>
      <c r="B274" s="86" t="s">
        <v>1160</v>
      </c>
      <c r="C274" s="51" t="s">
        <v>465</v>
      </c>
      <c r="D274" s="51" t="s">
        <v>24</v>
      </c>
      <c r="E274" s="51" t="s">
        <v>53</v>
      </c>
      <c r="F274" s="51" t="s">
        <v>302</v>
      </c>
    </row>
    <row r="275" spans="1:6" ht="16.5" x14ac:dyDescent="0.3">
      <c r="A275" s="85">
        <v>605</v>
      </c>
      <c r="B275" s="86" t="s">
        <v>1242</v>
      </c>
      <c r="C275" s="51" t="s">
        <v>364</v>
      </c>
      <c r="D275" s="51" t="s">
        <v>24</v>
      </c>
      <c r="E275" s="51" t="s">
        <v>53</v>
      </c>
      <c r="F275" s="51" t="s">
        <v>302</v>
      </c>
    </row>
    <row r="276" spans="1:6" ht="16.5" x14ac:dyDescent="0.3">
      <c r="A276" s="85">
        <v>624</v>
      </c>
      <c r="B276" s="86" t="s">
        <v>1652</v>
      </c>
      <c r="C276" s="51" t="s">
        <v>417</v>
      </c>
      <c r="D276" s="51" t="s">
        <v>24</v>
      </c>
      <c r="E276" s="51" t="s">
        <v>53</v>
      </c>
      <c r="F276" s="51" t="s">
        <v>417</v>
      </c>
    </row>
    <row r="277" spans="1:6" ht="16.5" x14ac:dyDescent="0.3">
      <c r="A277" s="85">
        <v>635</v>
      </c>
      <c r="B277" s="86" t="s">
        <v>1440</v>
      </c>
      <c r="C277" s="51" t="s">
        <v>49</v>
      </c>
      <c r="D277" s="51" t="s">
        <v>24</v>
      </c>
      <c r="E277" s="51" t="s">
        <v>49</v>
      </c>
      <c r="F277" s="51"/>
    </row>
    <row r="278" spans="1:6" ht="16.5" x14ac:dyDescent="0.3">
      <c r="A278" s="85">
        <v>636</v>
      </c>
      <c r="B278" s="86" t="s">
        <v>1750</v>
      </c>
      <c r="C278" s="51" t="s">
        <v>829</v>
      </c>
      <c r="D278" s="51" t="s">
        <v>24</v>
      </c>
      <c r="E278" s="51" t="s">
        <v>49</v>
      </c>
      <c r="F278" s="51" t="s">
        <v>829</v>
      </c>
    </row>
    <row r="279" spans="1:6" ht="16.5" x14ac:dyDescent="0.3">
      <c r="A279" s="85">
        <v>637</v>
      </c>
      <c r="B279" s="86" t="s">
        <v>1124</v>
      </c>
      <c r="C279" s="51" t="s">
        <v>867</v>
      </c>
      <c r="D279" s="51" t="s">
        <v>24</v>
      </c>
      <c r="E279" s="51" t="s">
        <v>49</v>
      </c>
      <c r="F279" s="51" t="s">
        <v>829</v>
      </c>
    </row>
    <row r="280" spans="1:6" ht="16.5" x14ac:dyDescent="0.3">
      <c r="A280" s="85">
        <v>638</v>
      </c>
      <c r="B280" s="86" t="s">
        <v>1726</v>
      </c>
      <c r="C280" s="51" t="s">
        <v>860</v>
      </c>
      <c r="D280" s="51" t="s">
        <v>24</v>
      </c>
      <c r="E280" s="51" t="s">
        <v>49</v>
      </c>
      <c r="F280" s="51" t="s">
        <v>829</v>
      </c>
    </row>
    <row r="281" spans="1:6" ht="16.5" x14ac:dyDescent="0.3">
      <c r="A281" s="85">
        <v>644</v>
      </c>
      <c r="B281" s="86" t="s">
        <v>1125</v>
      </c>
      <c r="C281" s="51" t="s">
        <v>501</v>
      </c>
      <c r="D281" s="51" t="s">
        <v>24</v>
      </c>
      <c r="E281" s="51" t="s">
        <v>49</v>
      </c>
      <c r="F281" s="51" t="s">
        <v>829</v>
      </c>
    </row>
    <row r="282" spans="1:6" ht="16.5" x14ac:dyDescent="0.3">
      <c r="A282" s="85">
        <v>645</v>
      </c>
      <c r="B282" s="86" t="s">
        <v>1277</v>
      </c>
      <c r="C282" s="51" t="s">
        <v>764</v>
      </c>
      <c r="D282" s="51" t="s">
        <v>24</v>
      </c>
      <c r="E282" s="51" t="s">
        <v>49</v>
      </c>
      <c r="F282" s="51" t="s">
        <v>829</v>
      </c>
    </row>
    <row r="283" spans="1:6" ht="16.5" x14ac:dyDescent="0.3">
      <c r="A283" s="85">
        <v>647</v>
      </c>
      <c r="B283" s="86" t="s">
        <v>1763</v>
      </c>
      <c r="C283" s="51" t="s">
        <v>411</v>
      </c>
      <c r="D283" s="51" t="s">
        <v>24</v>
      </c>
      <c r="E283" s="51" t="s">
        <v>49</v>
      </c>
      <c r="F283" s="51" t="s">
        <v>829</v>
      </c>
    </row>
    <row r="284" spans="1:6" ht="16.5" x14ac:dyDescent="0.3">
      <c r="A284" s="85">
        <v>654</v>
      </c>
      <c r="B284" s="86" t="s">
        <v>1126</v>
      </c>
      <c r="C284" s="51" t="s">
        <v>801</v>
      </c>
      <c r="D284" s="51" t="s">
        <v>24</v>
      </c>
      <c r="E284" s="51" t="s">
        <v>49</v>
      </c>
      <c r="F284" s="51" t="s">
        <v>829</v>
      </c>
    </row>
    <row r="285" spans="1:6" ht="16.5" x14ac:dyDescent="0.3">
      <c r="A285" s="85">
        <v>655</v>
      </c>
      <c r="B285" s="86" t="s">
        <v>1649</v>
      </c>
      <c r="C285" s="51" t="s">
        <v>852</v>
      </c>
      <c r="D285" s="51" t="s">
        <v>24</v>
      </c>
      <c r="E285" s="51" t="s">
        <v>49</v>
      </c>
      <c r="F285" s="51" t="s">
        <v>829</v>
      </c>
    </row>
    <row r="286" spans="1:6" ht="16.5" x14ac:dyDescent="0.3">
      <c r="A286" s="85">
        <v>656</v>
      </c>
      <c r="B286" s="86" t="s">
        <v>1128</v>
      </c>
      <c r="C286" s="51" t="s">
        <v>538</v>
      </c>
      <c r="D286" s="51" t="s">
        <v>24</v>
      </c>
      <c r="E286" s="51" t="s">
        <v>49</v>
      </c>
      <c r="F286" s="51" t="s">
        <v>829</v>
      </c>
    </row>
    <row r="287" spans="1:6" ht="16.5" x14ac:dyDescent="0.3">
      <c r="A287" s="85">
        <v>657</v>
      </c>
      <c r="B287" s="86" t="s">
        <v>1762</v>
      </c>
      <c r="C287" s="51" t="s">
        <v>459</v>
      </c>
      <c r="D287" s="51" t="s">
        <v>24</v>
      </c>
      <c r="E287" s="51" t="s">
        <v>49</v>
      </c>
      <c r="F287" s="51" t="s">
        <v>829</v>
      </c>
    </row>
    <row r="288" spans="1:6" ht="16.5" x14ac:dyDescent="0.3">
      <c r="A288" s="85">
        <v>662</v>
      </c>
      <c r="B288" s="86" t="s">
        <v>1129</v>
      </c>
      <c r="C288" s="51" t="s">
        <v>357</v>
      </c>
      <c r="D288" s="51" t="s">
        <v>24</v>
      </c>
      <c r="E288" s="51" t="s">
        <v>49</v>
      </c>
      <c r="F288" s="51" t="s">
        <v>829</v>
      </c>
    </row>
    <row r="289" spans="1:6" ht="16.5" x14ac:dyDescent="0.3">
      <c r="A289" s="85">
        <v>663</v>
      </c>
      <c r="B289" s="86" t="s">
        <v>1007</v>
      </c>
      <c r="C289" s="51" t="s">
        <v>295</v>
      </c>
      <c r="D289" s="51" t="s">
        <v>24</v>
      </c>
      <c r="E289" s="51" t="s">
        <v>49</v>
      </c>
      <c r="F289" s="51" t="s">
        <v>829</v>
      </c>
    </row>
    <row r="290" spans="1:6" ht="16.5" x14ac:dyDescent="0.3">
      <c r="A290" s="85">
        <v>673</v>
      </c>
      <c r="B290" s="86" t="s">
        <v>1266</v>
      </c>
      <c r="C290" s="51" t="s">
        <v>679</v>
      </c>
      <c r="D290" s="51" t="s">
        <v>24</v>
      </c>
      <c r="E290" s="51" t="s">
        <v>49</v>
      </c>
      <c r="F290" s="51" t="s">
        <v>679</v>
      </c>
    </row>
    <row r="291" spans="1:6" ht="16.5" x14ac:dyDescent="0.3">
      <c r="A291" s="85">
        <v>674</v>
      </c>
      <c r="B291" s="86" t="s">
        <v>1131</v>
      </c>
      <c r="C291" s="51" t="s">
        <v>701</v>
      </c>
      <c r="D291" s="51" t="s">
        <v>24</v>
      </c>
      <c r="E291" s="51" t="s">
        <v>49</v>
      </c>
      <c r="F291" s="51" t="s">
        <v>679</v>
      </c>
    </row>
    <row r="292" spans="1:6" ht="16.5" x14ac:dyDescent="0.3">
      <c r="A292" s="85">
        <v>675</v>
      </c>
      <c r="B292" s="86" t="s">
        <v>1192</v>
      </c>
      <c r="C292" s="51" t="s">
        <v>657</v>
      </c>
      <c r="D292" s="51" t="s">
        <v>24</v>
      </c>
      <c r="E292" s="51" t="s">
        <v>49</v>
      </c>
      <c r="F292" s="51" t="s">
        <v>679</v>
      </c>
    </row>
    <row r="293" spans="1:6" ht="16.5" x14ac:dyDescent="0.3">
      <c r="A293" s="85">
        <v>676</v>
      </c>
      <c r="B293" s="86" t="s">
        <v>1132</v>
      </c>
      <c r="C293" s="51" t="s">
        <v>632</v>
      </c>
      <c r="D293" s="51" t="s">
        <v>24</v>
      </c>
      <c r="E293" s="51" t="s">
        <v>49</v>
      </c>
      <c r="F293" s="51" t="s">
        <v>679</v>
      </c>
    </row>
    <row r="294" spans="1:6" ht="16.5" x14ac:dyDescent="0.3">
      <c r="A294" s="85">
        <v>679</v>
      </c>
      <c r="B294" s="86" t="s">
        <v>1269</v>
      </c>
      <c r="C294" s="51" t="s">
        <v>751</v>
      </c>
      <c r="D294" s="51" t="s">
        <v>24</v>
      </c>
      <c r="E294" s="51" t="s">
        <v>49</v>
      </c>
      <c r="F294" s="51" t="s">
        <v>679</v>
      </c>
    </row>
    <row r="295" spans="1:6" ht="16.5" x14ac:dyDescent="0.3">
      <c r="A295" s="85">
        <v>680</v>
      </c>
      <c r="B295" s="86" t="s">
        <v>1134</v>
      </c>
      <c r="C295" s="51" t="s">
        <v>737</v>
      </c>
      <c r="D295" s="51" t="s">
        <v>24</v>
      </c>
      <c r="E295" s="51" t="s">
        <v>49</v>
      </c>
      <c r="F295" s="51" t="s">
        <v>679</v>
      </c>
    </row>
    <row r="296" spans="1:6" ht="16.5" x14ac:dyDescent="0.3">
      <c r="A296" s="85">
        <v>682</v>
      </c>
      <c r="B296" s="86" t="s">
        <v>1183</v>
      </c>
      <c r="C296" s="51" t="s">
        <v>604</v>
      </c>
      <c r="D296" s="51" t="s">
        <v>24</v>
      </c>
      <c r="E296" s="51" t="s">
        <v>49</v>
      </c>
      <c r="F296" s="51" t="s">
        <v>679</v>
      </c>
    </row>
    <row r="297" spans="1:6" ht="16.5" x14ac:dyDescent="0.3">
      <c r="A297" s="85">
        <v>683</v>
      </c>
      <c r="B297" s="86" t="s">
        <v>1136</v>
      </c>
      <c r="C297" s="51" t="s">
        <v>572</v>
      </c>
      <c r="D297" s="51" t="s">
        <v>24</v>
      </c>
      <c r="E297" s="51" t="s">
        <v>49</v>
      </c>
      <c r="F297" s="51" t="s">
        <v>679</v>
      </c>
    </row>
    <row r="298" spans="1:6" ht="16.5" x14ac:dyDescent="0.3">
      <c r="A298" s="85">
        <v>698</v>
      </c>
      <c r="B298" s="86" t="s">
        <v>1137</v>
      </c>
      <c r="C298" s="51" t="s">
        <v>720</v>
      </c>
      <c r="D298" s="51" t="s">
        <v>24</v>
      </c>
      <c r="E298" s="51" t="s">
        <v>49</v>
      </c>
      <c r="F298" s="51" t="s">
        <v>679</v>
      </c>
    </row>
    <row r="299" spans="1:6" ht="16.5" x14ac:dyDescent="0.3">
      <c r="A299" s="85">
        <v>699</v>
      </c>
      <c r="B299" s="86" t="s">
        <v>1352</v>
      </c>
      <c r="C299" s="51" t="s">
        <v>790</v>
      </c>
      <c r="D299" s="51" t="s">
        <v>24</v>
      </c>
      <c r="E299" s="51" t="s">
        <v>49</v>
      </c>
      <c r="F299" s="51" t="s">
        <v>679</v>
      </c>
    </row>
    <row r="300" spans="1:6" ht="16.5" x14ac:dyDescent="0.3">
      <c r="A300" s="85">
        <v>700</v>
      </c>
      <c r="B300" s="86" t="s">
        <v>1139</v>
      </c>
      <c r="C300" s="51" t="s">
        <v>777</v>
      </c>
      <c r="D300" s="51" t="s">
        <v>24</v>
      </c>
      <c r="E300" s="51" t="s">
        <v>49</v>
      </c>
      <c r="F300" s="51" t="s">
        <v>679</v>
      </c>
    </row>
    <row r="301" spans="1:6" ht="16.5" x14ac:dyDescent="0.3">
      <c r="A301" s="85">
        <v>702</v>
      </c>
      <c r="B301" s="86" t="s">
        <v>1499</v>
      </c>
      <c r="C301" s="51" t="s">
        <v>821</v>
      </c>
      <c r="D301" s="51" t="s">
        <v>24</v>
      </c>
      <c r="E301" s="51" t="s">
        <v>49</v>
      </c>
      <c r="F301" s="51" t="s">
        <v>679</v>
      </c>
    </row>
    <row r="302" spans="1:6" ht="16.5" x14ac:dyDescent="0.3">
      <c r="A302" s="85">
        <v>703</v>
      </c>
      <c r="B302" s="86" t="s">
        <v>1140</v>
      </c>
      <c r="C302" s="51" t="s">
        <v>812</v>
      </c>
      <c r="D302" s="51" t="s">
        <v>24</v>
      </c>
      <c r="E302" s="51" t="s">
        <v>49</v>
      </c>
      <c r="F302" s="51" t="s">
        <v>679</v>
      </c>
    </row>
    <row r="303" spans="1:6" ht="16.5" x14ac:dyDescent="0.3">
      <c r="A303" s="85">
        <v>707</v>
      </c>
      <c r="B303" s="86" t="s">
        <v>1764</v>
      </c>
      <c r="C303" s="51" t="s">
        <v>880</v>
      </c>
      <c r="D303" s="51" t="s">
        <v>24</v>
      </c>
      <c r="E303" s="51" t="s">
        <v>49</v>
      </c>
      <c r="F303" s="51" t="s">
        <v>679</v>
      </c>
    </row>
    <row r="304" spans="1:6" ht="16.5" x14ac:dyDescent="0.3">
      <c r="A304" s="85">
        <v>708</v>
      </c>
      <c r="B304" s="86" t="s">
        <v>1141</v>
      </c>
      <c r="C304" s="51" t="s">
        <v>874</v>
      </c>
      <c r="D304" s="51" t="s">
        <v>24</v>
      </c>
      <c r="E304" s="51" t="s">
        <v>49</v>
      </c>
      <c r="F304" s="51" t="s">
        <v>679</v>
      </c>
    </row>
    <row r="305" spans="1:6" ht="16.5" x14ac:dyDescent="0.3">
      <c r="A305" s="85">
        <v>710</v>
      </c>
      <c r="B305" s="86" t="s">
        <v>1798</v>
      </c>
      <c r="C305" s="51" t="s">
        <v>844</v>
      </c>
      <c r="D305" s="51" t="s">
        <v>24</v>
      </c>
      <c r="E305" s="51" t="s">
        <v>49</v>
      </c>
      <c r="F305" s="51" t="s">
        <v>844</v>
      </c>
    </row>
    <row r="306" spans="1:6" ht="16.5" x14ac:dyDescent="0.3">
      <c r="A306" s="85">
        <v>711</v>
      </c>
      <c r="B306" s="86" t="s">
        <v>1142</v>
      </c>
      <c r="C306" s="51" t="s">
        <v>837</v>
      </c>
      <c r="D306" s="51" t="s">
        <v>24</v>
      </c>
      <c r="E306" s="51" t="s">
        <v>49</v>
      </c>
      <c r="F306" s="51" t="s">
        <v>844</v>
      </c>
    </row>
    <row r="307" spans="1:6" ht="16.5" x14ac:dyDescent="0.3">
      <c r="A307" s="85">
        <v>712</v>
      </c>
      <c r="B307" s="86" t="s">
        <v>2444</v>
      </c>
      <c r="C307" s="51" t="s">
        <v>2657</v>
      </c>
      <c r="D307" s="51" t="s">
        <v>24</v>
      </c>
      <c r="E307" s="51" t="s">
        <v>49</v>
      </c>
      <c r="F307" s="51" t="s">
        <v>844</v>
      </c>
    </row>
    <row r="308" spans="1:6" ht="16.5" x14ac:dyDescent="0.3">
      <c r="A308" s="85">
        <v>714</v>
      </c>
      <c r="B308" s="86" t="s">
        <v>1695</v>
      </c>
      <c r="C308" s="51" t="s">
        <v>55</v>
      </c>
      <c r="D308" s="51" t="s">
        <v>24</v>
      </c>
      <c r="E308" s="51" t="s">
        <v>55</v>
      </c>
      <c r="F308" s="51"/>
    </row>
    <row r="309" spans="1:6" ht="16.5" x14ac:dyDescent="0.3">
      <c r="A309" s="85">
        <v>715</v>
      </c>
      <c r="B309" s="86" t="s">
        <v>1043</v>
      </c>
      <c r="C309" s="51" t="s">
        <v>378</v>
      </c>
      <c r="D309" s="51" t="s">
        <v>24</v>
      </c>
      <c r="E309" s="51" t="s">
        <v>55</v>
      </c>
      <c r="F309" s="51" t="s">
        <v>378</v>
      </c>
    </row>
    <row r="310" spans="1:6" ht="16.5" x14ac:dyDescent="0.3">
      <c r="A310" s="85">
        <v>716</v>
      </c>
      <c r="B310" s="86" t="s">
        <v>1164</v>
      </c>
      <c r="C310" s="51" t="s">
        <v>318</v>
      </c>
      <c r="D310" s="51" t="s">
        <v>24</v>
      </c>
      <c r="E310" s="51" t="s">
        <v>55</v>
      </c>
      <c r="F310" s="51" t="s">
        <v>378</v>
      </c>
    </row>
    <row r="311" spans="1:6" ht="16.5" x14ac:dyDescent="0.3">
      <c r="A311" s="85">
        <v>717</v>
      </c>
      <c r="B311" s="86" t="s">
        <v>1152</v>
      </c>
      <c r="C311" s="51" t="s">
        <v>475</v>
      </c>
      <c r="D311" s="51" t="s">
        <v>24</v>
      </c>
      <c r="E311" s="51" t="s">
        <v>55</v>
      </c>
      <c r="F311" s="51" t="s">
        <v>475</v>
      </c>
    </row>
    <row r="312" spans="1:6" ht="16.5" x14ac:dyDescent="0.3">
      <c r="A312" s="85">
        <v>718</v>
      </c>
      <c r="B312" s="86" t="s">
        <v>1165</v>
      </c>
      <c r="C312" s="51" t="s">
        <v>429</v>
      </c>
      <c r="D312" s="51" t="s">
        <v>24</v>
      </c>
      <c r="E312" s="51" t="s">
        <v>55</v>
      </c>
      <c r="F312" s="51" t="s">
        <v>475</v>
      </c>
    </row>
    <row r="313" spans="1:6" ht="16.5" x14ac:dyDescent="0.3">
      <c r="A313" s="85">
        <v>721</v>
      </c>
      <c r="B313" s="86" t="s">
        <v>1159</v>
      </c>
      <c r="C313" s="51" t="s">
        <v>552</v>
      </c>
      <c r="D313" s="51" t="s">
        <v>24</v>
      </c>
      <c r="E313" s="51" t="s">
        <v>55</v>
      </c>
      <c r="F313" s="51" t="s">
        <v>552</v>
      </c>
    </row>
    <row r="314" spans="1:6" ht="16.5" x14ac:dyDescent="0.3">
      <c r="A314" s="85">
        <v>722</v>
      </c>
      <c r="B314" s="86" t="s">
        <v>1166</v>
      </c>
      <c r="C314" s="51" t="s">
        <v>515</v>
      </c>
      <c r="D314" s="51" t="s">
        <v>24</v>
      </c>
      <c r="E314" s="51" t="s">
        <v>55</v>
      </c>
      <c r="F314" s="51" t="s">
        <v>552</v>
      </c>
    </row>
    <row r="315" spans="1:6" ht="16.5" x14ac:dyDescent="0.3">
      <c r="A315" s="85">
        <v>723</v>
      </c>
      <c r="B315" s="86" t="s">
        <v>1471</v>
      </c>
      <c r="C315" s="51" t="s">
        <v>586</v>
      </c>
      <c r="D315" s="51" t="s">
        <v>24</v>
      </c>
      <c r="E315" s="51" t="s">
        <v>55</v>
      </c>
      <c r="F315" s="51" t="s">
        <v>586</v>
      </c>
    </row>
    <row r="316" spans="1:6" ht="16.5" x14ac:dyDescent="0.3">
      <c r="A316" s="85">
        <v>727</v>
      </c>
      <c r="B316" s="86" t="s">
        <v>2445</v>
      </c>
      <c r="C316" s="51" t="s">
        <v>2658</v>
      </c>
      <c r="D316" s="51" t="s">
        <v>24</v>
      </c>
      <c r="E316" s="51" t="s">
        <v>55</v>
      </c>
      <c r="F316" s="51" t="s">
        <v>2658</v>
      </c>
    </row>
    <row r="317" spans="1:6" ht="16.5" x14ac:dyDescent="0.3">
      <c r="A317" s="85">
        <v>728</v>
      </c>
      <c r="B317" s="86" t="s">
        <v>2293</v>
      </c>
      <c r="C317" s="51" t="s">
        <v>2502</v>
      </c>
      <c r="D317" s="51" t="s">
        <v>24</v>
      </c>
      <c r="E317" s="51" t="s">
        <v>55</v>
      </c>
      <c r="F317" s="51" t="s">
        <v>2658</v>
      </c>
    </row>
    <row r="318" spans="1:6" ht="16.5" x14ac:dyDescent="0.3">
      <c r="A318" s="85">
        <v>734</v>
      </c>
      <c r="B318" s="86" t="s">
        <v>1634</v>
      </c>
      <c r="C318" s="51" t="s">
        <v>642</v>
      </c>
      <c r="D318" s="51" t="s">
        <v>24</v>
      </c>
      <c r="E318" s="51" t="s">
        <v>55</v>
      </c>
      <c r="F318" s="51" t="s">
        <v>642</v>
      </c>
    </row>
    <row r="319" spans="1:6" ht="16.5" x14ac:dyDescent="0.3">
      <c r="A319" s="85">
        <v>735</v>
      </c>
      <c r="B319" s="86" t="s">
        <v>1167</v>
      </c>
      <c r="C319" s="51" t="s">
        <v>617</v>
      </c>
      <c r="D319" s="51" t="s">
        <v>24</v>
      </c>
      <c r="E319" s="51" t="s">
        <v>55</v>
      </c>
      <c r="F319" s="51" t="s">
        <v>642</v>
      </c>
    </row>
    <row r="320" spans="1:6" ht="16.5" x14ac:dyDescent="0.3">
      <c r="A320" s="85">
        <v>736</v>
      </c>
      <c r="B320" s="86" t="s">
        <v>2239</v>
      </c>
      <c r="C320" s="51" t="s">
        <v>2240</v>
      </c>
      <c r="D320" s="51" t="s">
        <v>24</v>
      </c>
      <c r="E320" s="51" t="s">
        <v>55</v>
      </c>
      <c r="F320" s="51" t="s">
        <v>2240</v>
      </c>
    </row>
    <row r="321" spans="1:6" ht="16.5" x14ac:dyDescent="0.3">
      <c r="A321" s="85">
        <v>737</v>
      </c>
      <c r="B321" s="86" t="s">
        <v>1924</v>
      </c>
      <c r="C321" s="51" t="s">
        <v>1925</v>
      </c>
      <c r="D321" s="51" t="s">
        <v>24</v>
      </c>
      <c r="E321" s="51" t="s">
        <v>55</v>
      </c>
      <c r="F321" s="51" t="s">
        <v>2240</v>
      </c>
    </row>
    <row r="322" spans="1:6" ht="16.5" x14ac:dyDescent="0.3">
      <c r="A322" s="85">
        <v>745</v>
      </c>
      <c r="B322" s="86" t="s">
        <v>1691</v>
      </c>
      <c r="C322" s="51" t="s">
        <v>665</v>
      </c>
      <c r="D322" s="51" t="s">
        <v>24</v>
      </c>
      <c r="E322" s="51" t="s">
        <v>55</v>
      </c>
      <c r="F322" s="51" t="s">
        <v>665</v>
      </c>
    </row>
    <row r="323" spans="1:6" ht="16.5" x14ac:dyDescent="0.3">
      <c r="A323" s="85">
        <v>746</v>
      </c>
      <c r="B323" s="86" t="s">
        <v>2294</v>
      </c>
      <c r="C323" s="51" t="s">
        <v>2503</v>
      </c>
      <c r="D323" s="51" t="s">
        <v>24</v>
      </c>
      <c r="E323" s="51" t="s">
        <v>55</v>
      </c>
      <c r="F323" s="51" t="s">
        <v>665</v>
      </c>
    </row>
    <row r="324" spans="1:6" ht="16.5" x14ac:dyDescent="0.3">
      <c r="A324" s="85">
        <v>750</v>
      </c>
      <c r="B324" s="86" t="s">
        <v>1767</v>
      </c>
      <c r="C324" s="51" t="s">
        <v>687</v>
      </c>
      <c r="D324" s="51" t="s">
        <v>24</v>
      </c>
      <c r="E324" s="51" t="s">
        <v>55</v>
      </c>
      <c r="F324" s="51" t="s">
        <v>665</v>
      </c>
    </row>
    <row r="325" spans="1:6" ht="16.5" x14ac:dyDescent="0.3">
      <c r="A325" s="85">
        <v>752</v>
      </c>
      <c r="B325" s="86" t="s">
        <v>2422</v>
      </c>
      <c r="C325" s="51" t="s">
        <v>2633</v>
      </c>
      <c r="D325" s="51" t="s">
        <v>24</v>
      </c>
      <c r="E325" s="51" t="s">
        <v>55</v>
      </c>
      <c r="F325" s="51" t="s">
        <v>2633</v>
      </c>
    </row>
    <row r="326" spans="1:6" ht="16.5" x14ac:dyDescent="0.3">
      <c r="A326" s="85">
        <v>753</v>
      </c>
      <c r="B326" s="86" t="s">
        <v>2295</v>
      </c>
      <c r="C326" s="51" t="s">
        <v>2504</v>
      </c>
      <c r="D326" s="51" t="s">
        <v>24</v>
      </c>
      <c r="E326" s="51" t="s">
        <v>55</v>
      </c>
      <c r="F326" s="51" t="s">
        <v>2633</v>
      </c>
    </row>
    <row r="327" spans="1:6" ht="16.5" x14ac:dyDescent="0.3">
      <c r="A327" s="85">
        <v>761</v>
      </c>
      <c r="B327" s="86" t="s">
        <v>1807</v>
      </c>
      <c r="C327" s="51" t="s">
        <v>727</v>
      </c>
      <c r="D327" s="51" t="s">
        <v>24</v>
      </c>
      <c r="E327" s="51" t="s">
        <v>55</v>
      </c>
      <c r="F327" s="51" t="s">
        <v>727</v>
      </c>
    </row>
    <row r="328" spans="1:6" ht="16.5" x14ac:dyDescent="0.3">
      <c r="A328" s="85">
        <v>762</v>
      </c>
      <c r="B328" s="86" t="s">
        <v>1169</v>
      </c>
      <c r="C328" s="51" t="s">
        <v>708</v>
      </c>
      <c r="D328" s="51" t="s">
        <v>24</v>
      </c>
      <c r="E328" s="51" t="s">
        <v>55</v>
      </c>
      <c r="F328" s="51" t="s">
        <v>727</v>
      </c>
    </row>
    <row r="329" spans="1:6" ht="16.5" x14ac:dyDescent="0.3">
      <c r="A329" s="85">
        <v>768</v>
      </c>
      <c r="B329" s="86" t="s">
        <v>2303</v>
      </c>
      <c r="C329" s="51" t="s">
        <v>2512</v>
      </c>
      <c r="D329" s="51" t="s">
        <v>24</v>
      </c>
      <c r="E329" s="51" t="s">
        <v>2512</v>
      </c>
      <c r="F329" s="51"/>
    </row>
    <row r="330" spans="1:6" ht="16.5" x14ac:dyDescent="0.3">
      <c r="A330" s="85">
        <v>772</v>
      </c>
      <c r="B330" s="86" t="s">
        <v>2304</v>
      </c>
      <c r="C330" s="51" t="s">
        <v>2513</v>
      </c>
      <c r="D330" s="51" t="s">
        <v>24</v>
      </c>
      <c r="E330" s="51" t="s">
        <v>2512</v>
      </c>
      <c r="F330" s="51" t="s">
        <v>2513</v>
      </c>
    </row>
    <row r="331" spans="1:6" ht="16.5" x14ac:dyDescent="0.3">
      <c r="A331" s="85">
        <v>791</v>
      </c>
      <c r="B331" s="86" t="s">
        <v>1523</v>
      </c>
      <c r="C331" s="51" t="s">
        <v>50</v>
      </c>
      <c r="D331" s="51" t="s">
        <v>24</v>
      </c>
      <c r="E331" s="51" t="s">
        <v>50</v>
      </c>
      <c r="F331" s="51"/>
    </row>
    <row r="332" spans="1:6" ht="16.5" x14ac:dyDescent="0.3">
      <c r="A332" s="85">
        <v>792</v>
      </c>
      <c r="B332" s="86" t="s">
        <v>1419</v>
      </c>
      <c r="C332" s="51" t="s">
        <v>460</v>
      </c>
      <c r="D332" s="51" t="s">
        <v>24</v>
      </c>
      <c r="E332" s="51" t="s">
        <v>50</v>
      </c>
      <c r="F332" s="51" t="s">
        <v>460</v>
      </c>
    </row>
    <row r="333" spans="1:6" ht="16.5" x14ac:dyDescent="0.3">
      <c r="A333" s="85">
        <v>793</v>
      </c>
      <c r="B333" s="86" t="s">
        <v>1177</v>
      </c>
      <c r="C333" s="51" t="s">
        <v>412</v>
      </c>
      <c r="D333" s="51" t="s">
        <v>24</v>
      </c>
      <c r="E333" s="51" t="s">
        <v>50</v>
      </c>
      <c r="F333" s="51" t="s">
        <v>460</v>
      </c>
    </row>
    <row r="334" spans="1:6" ht="16.5" x14ac:dyDescent="0.3">
      <c r="A334" s="85">
        <v>794</v>
      </c>
      <c r="B334" s="86" t="s">
        <v>1157</v>
      </c>
      <c r="C334" s="51" t="s">
        <v>358</v>
      </c>
      <c r="D334" s="51" t="s">
        <v>24</v>
      </c>
      <c r="E334" s="51" t="s">
        <v>50</v>
      </c>
      <c r="F334" s="51" t="s">
        <v>460</v>
      </c>
    </row>
    <row r="335" spans="1:6" ht="16.5" x14ac:dyDescent="0.3">
      <c r="A335" s="85">
        <v>800</v>
      </c>
      <c r="B335" s="86" t="s">
        <v>1310</v>
      </c>
      <c r="C335" s="51" t="s">
        <v>502</v>
      </c>
      <c r="D335" s="51" t="s">
        <v>24</v>
      </c>
      <c r="E335" s="51" t="s">
        <v>50</v>
      </c>
      <c r="F335" s="51" t="s">
        <v>460</v>
      </c>
    </row>
    <row r="336" spans="1:6" ht="16.5" x14ac:dyDescent="0.3">
      <c r="A336" s="85">
        <v>802</v>
      </c>
      <c r="B336" s="86" t="s">
        <v>2434</v>
      </c>
      <c r="C336" s="51" t="s">
        <v>2645</v>
      </c>
      <c r="D336" s="51" t="s">
        <v>24</v>
      </c>
      <c r="E336" s="51" t="s">
        <v>50</v>
      </c>
      <c r="F336" s="51" t="s">
        <v>460</v>
      </c>
    </row>
    <row r="337" spans="1:6" ht="16.5" x14ac:dyDescent="0.3">
      <c r="A337" s="85">
        <v>807</v>
      </c>
      <c r="B337" s="86" t="s">
        <v>1611</v>
      </c>
      <c r="C337" s="51" t="s">
        <v>539</v>
      </c>
      <c r="D337" s="51" t="s">
        <v>24</v>
      </c>
      <c r="E337" s="51" t="s">
        <v>50</v>
      </c>
      <c r="F337" s="51" t="s">
        <v>460</v>
      </c>
    </row>
    <row r="338" spans="1:6" ht="16.5" x14ac:dyDescent="0.3">
      <c r="A338" s="85">
        <v>812</v>
      </c>
      <c r="B338" s="86" t="s">
        <v>1175</v>
      </c>
      <c r="C338" s="51" t="s">
        <v>573</v>
      </c>
      <c r="D338" s="51" t="s">
        <v>24</v>
      </c>
      <c r="E338" s="51" t="s">
        <v>50</v>
      </c>
      <c r="F338" s="51" t="s">
        <v>460</v>
      </c>
    </row>
    <row r="339" spans="1:6" ht="16.5" x14ac:dyDescent="0.3">
      <c r="A339" s="85">
        <v>813</v>
      </c>
      <c r="B339" s="86" t="s">
        <v>1105</v>
      </c>
      <c r="C339" s="51" t="s">
        <v>296</v>
      </c>
      <c r="D339" s="51" t="s">
        <v>24</v>
      </c>
      <c r="E339" s="51" t="s">
        <v>50</v>
      </c>
      <c r="F339" s="51" t="s">
        <v>460</v>
      </c>
    </row>
    <row r="340" spans="1:6" ht="16.5" x14ac:dyDescent="0.3">
      <c r="A340" s="85">
        <v>814</v>
      </c>
      <c r="B340" s="86" t="s">
        <v>2300</v>
      </c>
      <c r="C340" s="51" t="s">
        <v>2509</v>
      </c>
      <c r="D340" s="51" t="s">
        <v>24</v>
      </c>
      <c r="E340" s="51" t="s">
        <v>50</v>
      </c>
      <c r="F340" s="51" t="s">
        <v>460</v>
      </c>
    </row>
    <row r="341" spans="1:6" ht="16.5" x14ac:dyDescent="0.3">
      <c r="A341" s="85">
        <v>821</v>
      </c>
      <c r="B341" s="86" t="s">
        <v>2301</v>
      </c>
      <c r="C341" s="51" t="s">
        <v>2510</v>
      </c>
      <c r="D341" s="51" t="s">
        <v>24</v>
      </c>
      <c r="E341" s="51" t="s">
        <v>50</v>
      </c>
      <c r="F341" s="51" t="s">
        <v>460</v>
      </c>
    </row>
    <row r="342" spans="1:6" ht="16.5" x14ac:dyDescent="0.3">
      <c r="A342" s="85">
        <v>834</v>
      </c>
      <c r="B342" s="86" t="s">
        <v>1536</v>
      </c>
      <c r="C342" s="51" t="s">
        <v>51</v>
      </c>
      <c r="D342" s="51" t="s">
        <v>24</v>
      </c>
      <c r="E342" s="51" t="s">
        <v>51</v>
      </c>
      <c r="F342" s="51"/>
    </row>
    <row r="343" spans="1:6" ht="16.5" x14ac:dyDescent="0.3">
      <c r="A343" s="85">
        <v>835</v>
      </c>
      <c r="B343" s="86" t="s">
        <v>1020</v>
      </c>
      <c r="C343" s="51" t="s">
        <v>297</v>
      </c>
      <c r="D343" s="51" t="s">
        <v>24</v>
      </c>
      <c r="E343" s="51" t="s">
        <v>51</v>
      </c>
      <c r="F343" s="51" t="s">
        <v>297</v>
      </c>
    </row>
    <row r="344" spans="1:6" ht="16.5" x14ac:dyDescent="0.3">
      <c r="A344" s="85">
        <v>836</v>
      </c>
      <c r="B344" s="86" t="s">
        <v>2237</v>
      </c>
      <c r="C344" s="51" t="s">
        <v>2238</v>
      </c>
      <c r="D344" s="51" t="s">
        <v>24</v>
      </c>
      <c r="E344" s="51" t="s">
        <v>51</v>
      </c>
      <c r="F344" s="51" t="s">
        <v>297</v>
      </c>
    </row>
    <row r="345" spans="1:6" ht="16.5" x14ac:dyDescent="0.3">
      <c r="A345" s="85">
        <v>837</v>
      </c>
      <c r="B345" s="86" t="s">
        <v>1932</v>
      </c>
      <c r="C345" s="51" t="s">
        <v>1933</v>
      </c>
      <c r="D345" s="51" t="s">
        <v>24</v>
      </c>
      <c r="E345" s="51" t="s">
        <v>51</v>
      </c>
      <c r="F345" s="51" t="s">
        <v>297</v>
      </c>
    </row>
    <row r="346" spans="1:6" ht="16.5" x14ac:dyDescent="0.3">
      <c r="A346" s="85">
        <v>838</v>
      </c>
      <c r="B346" s="86" t="s">
        <v>1184</v>
      </c>
      <c r="C346" s="51" t="s">
        <v>540</v>
      </c>
      <c r="D346" s="51" t="s">
        <v>24</v>
      </c>
      <c r="E346" s="51" t="s">
        <v>51</v>
      </c>
      <c r="F346" s="51" t="s">
        <v>297</v>
      </c>
    </row>
    <row r="347" spans="1:6" ht="16.5" x14ac:dyDescent="0.3">
      <c r="A347" s="85">
        <v>839</v>
      </c>
      <c r="B347" s="86" t="s">
        <v>1133</v>
      </c>
      <c r="C347" s="51" t="s">
        <v>503</v>
      </c>
      <c r="D347" s="51" t="s">
        <v>24</v>
      </c>
      <c r="E347" s="51" t="s">
        <v>51</v>
      </c>
      <c r="F347" s="51" t="s">
        <v>297</v>
      </c>
    </row>
    <row r="348" spans="1:6" ht="16.5" x14ac:dyDescent="0.3">
      <c r="A348" s="85">
        <v>841</v>
      </c>
      <c r="B348" s="86" t="s">
        <v>2440</v>
      </c>
      <c r="C348" s="51" t="s">
        <v>2651</v>
      </c>
      <c r="D348" s="51" t="s">
        <v>24</v>
      </c>
      <c r="E348" s="51" t="s">
        <v>51</v>
      </c>
      <c r="F348" s="51" t="s">
        <v>297</v>
      </c>
    </row>
    <row r="349" spans="1:6" ht="16.5" x14ac:dyDescent="0.3">
      <c r="A349" s="85">
        <v>842</v>
      </c>
      <c r="B349" s="86" t="s">
        <v>1668</v>
      </c>
      <c r="C349" s="51" t="s">
        <v>461</v>
      </c>
      <c r="D349" s="51" t="s">
        <v>24</v>
      </c>
      <c r="E349" s="51" t="s">
        <v>51</v>
      </c>
      <c r="F349" s="51" t="s">
        <v>297</v>
      </c>
    </row>
    <row r="350" spans="1:6" ht="16.5" x14ac:dyDescent="0.3">
      <c r="A350" s="85">
        <v>849</v>
      </c>
      <c r="B350" s="86" t="s">
        <v>1216</v>
      </c>
      <c r="C350" s="51" t="s">
        <v>574</v>
      </c>
      <c r="D350" s="51" t="s">
        <v>24</v>
      </c>
      <c r="E350" s="51" t="s">
        <v>51</v>
      </c>
      <c r="F350" s="51" t="s">
        <v>297</v>
      </c>
    </row>
    <row r="351" spans="1:6" ht="16.5" x14ac:dyDescent="0.3">
      <c r="A351" s="85">
        <v>853</v>
      </c>
      <c r="B351" s="86" t="s">
        <v>1336</v>
      </c>
      <c r="C351" s="51" t="s">
        <v>658</v>
      </c>
      <c r="D351" s="51" t="s">
        <v>24</v>
      </c>
      <c r="E351" s="51" t="s">
        <v>51</v>
      </c>
      <c r="F351" s="51" t="s">
        <v>297</v>
      </c>
    </row>
    <row r="352" spans="1:6" ht="16.5" x14ac:dyDescent="0.3">
      <c r="A352" s="85">
        <v>862</v>
      </c>
      <c r="B352" s="86" t="s">
        <v>1753</v>
      </c>
      <c r="C352" s="51" t="s">
        <v>752</v>
      </c>
      <c r="D352" s="51" t="s">
        <v>24</v>
      </c>
      <c r="E352" s="51" t="s">
        <v>51</v>
      </c>
      <c r="F352" s="51" t="s">
        <v>297</v>
      </c>
    </row>
    <row r="353" spans="1:6" ht="16.5" x14ac:dyDescent="0.3">
      <c r="A353" s="85">
        <v>863</v>
      </c>
      <c r="B353" s="86" t="s">
        <v>1386</v>
      </c>
      <c r="C353" s="51" t="s">
        <v>738</v>
      </c>
      <c r="D353" s="51" t="s">
        <v>24</v>
      </c>
      <c r="E353" s="51" t="s">
        <v>51</v>
      </c>
      <c r="F353" s="51" t="s">
        <v>297</v>
      </c>
    </row>
    <row r="354" spans="1:6" ht="16.5" x14ac:dyDescent="0.3">
      <c r="A354" s="85">
        <v>865</v>
      </c>
      <c r="B354" s="86" t="s">
        <v>2439</v>
      </c>
      <c r="C354" s="51" t="s">
        <v>2650</v>
      </c>
      <c r="D354" s="51" t="s">
        <v>24</v>
      </c>
      <c r="E354" s="51" t="s">
        <v>51</v>
      </c>
      <c r="F354" s="51" t="s">
        <v>297</v>
      </c>
    </row>
    <row r="355" spans="1:6" ht="16.5" x14ac:dyDescent="0.3">
      <c r="A355" s="85">
        <v>866</v>
      </c>
      <c r="B355" s="86" t="s">
        <v>2306</v>
      </c>
      <c r="C355" s="51" t="s">
        <v>2515</v>
      </c>
      <c r="D355" s="51" t="s">
        <v>24</v>
      </c>
      <c r="E355" s="51" t="s">
        <v>51</v>
      </c>
      <c r="F355" s="51" t="s">
        <v>297</v>
      </c>
    </row>
    <row r="356" spans="1:6" ht="16.5" x14ac:dyDescent="0.3">
      <c r="A356" s="85">
        <v>872</v>
      </c>
      <c r="B356" s="86" t="s">
        <v>1752</v>
      </c>
      <c r="C356" s="51" t="s">
        <v>791</v>
      </c>
      <c r="D356" s="51" t="s">
        <v>24</v>
      </c>
      <c r="E356" s="51" t="s">
        <v>51</v>
      </c>
      <c r="F356" s="51" t="s">
        <v>297</v>
      </c>
    </row>
    <row r="357" spans="1:6" ht="16.5" x14ac:dyDescent="0.3">
      <c r="A357" s="85">
        <v>873</v>
      </c>
      <c r="B357" s="86" t="s">
        <v>1516</v>
      </c>
      <c r="C357" s="51" t="s">
        <v>778</v>
      </c>
      <c r="D357" s="51" t="s">
        <v>24</v>
      </c>
      <c r="E357" s="51" t="s">
        <v>51</v>
      </c>
      <c r="F357" s="51" t="s">
        <v>297</v>
      </c>
    </row>
    <row r="358" spans="1:6" ht="16.5" x14ac:dyDescent="0.3">
      <c r="A358" s="85">
        <v>876</v>
      </c>
      <c r="B358" s="86" t="s">
        <v>1669</v>
      </c>
      <c r="C358" s="51" t="s">
        <v>813</v>
      </c>
      <c r="D358" s="51" t="s">
        <v>24</v>
      </c>
      <c r="E358" s="51" t="s">
        <v>51</v>
      </c>
      <c r="F358" s="51" t="s">
        <v>297</v>
      </c>
    </row>
    <row r="359" spans="1:6" ht="16.5" x14ac:dyDescent="0.3">
      <c r="A359" s="85">
        <v>877</v>
      </c>
      <c r="B359" s="86" t="s">
        <v>1708</v>
      </c>
      <c r="C359" s="51" t="s">
        <v>802</v>
      </c>
      <c r="D359" s="51" t="s">
        <v>24</v>
      </c>
      <c r="E359" s="51" t="s">
        <v>51</v>
      </c>
      <c r="F359" s="51" t="s">
        <v>297</v>
      </c>
    </row>
    <row r="360" spans="1:6" ht="16.5" x14ac:dyDescent="0.3">
      <c r="A360" s="85">
        <v>882</v>
      </c>
      <c r="B360" s="86" t="s">
        <v>1347</v>
      </c>
      <c r="C360" s="51" t="s">
        <v>680</v>
      </c>
      <c r="D360" s="51" t="s">
        <v>24</v>
      </c>
      <c r="E360" s="51" t="s">
        <v>51</v>
      </c>
      <c r="F360" s="51" t="s">
        <v>297</v>
      </c>
    </row>
    <row r="361" spans="1:6" ht="16.5" x14ac:dyDescent="0.3">
      <c r="A361" s="85">
        <v>884</v>
      </c>
      <c r="B361" s="86" t="s">
        <v>1382</v>
      </c>
      <c r="C361" s="51" t="s">
        <v>721</v>
      </c>
      <c r="D361" s="51" t="s">
        <v>24</v>
      </c>
      <c r="E361" s="51" t="s">
        <v>51</v>
      </c>
      <c r="F361" s="51" t="s">
        <v>297</v>
      </c>
    </row>
    <row r="362" spans="1:6" ht="16.5" x14ac:dyDescent="0.3">
      <c r="A362" s="85">
        <v>885</v>
      </c>
      <c r="B362" s="86" t="s">
        <v>2235</v>
      </c>
      <c r="C362" s="51" t="s">
        <v>2236</v>
      </c>
      <c r="D362" s="51" t="s">
        <v>24</v>
      </c>
      <c r="E362" s="51" t="s">
        <v>51</v>
      </c>
      <c r="F362" s="51" t="s">
        <v>297</v>
      </c>
    </row>
    <row r="363" spans="1:6" ht="16.5" x14ac:dyDescent="0.3">
      <c r="A363" s="85">
        <v>888</v>
      </c>
      <c r="B363" s="86" t="s">
        <v>1805</v>
      </c>
      <c r="C363" s="51" t="s">
        <v>413</v>
      </c>
      <c r="D363" s="51" t="s">
        <v>24</v>
      </c>
      <c r="E363" s="51" t="s">
        <v>51</v>
      </c>
      <c r="F363" s="51" t="s">
        <v>297</v>
      </c>
    </row>
    <row r="364" spans="1:6" ht="16.5" x14ac:dyDescent="0.3">
      <c r="A364" s="85">
        <v>889</v>
      </c>
      <c r="B364" s="86" t="s">
        <v>1017</v>
      </c>
      <c r="C364" s="51" t="s">
        <v>359</v>
      </c>
      <c r="D364" s="51" t="s">
        <v>24</v>
      </c>
      <c r="E364" s="51" t="s">
        <v>51</v>
      </c>
      <c r="F364" s="51" t="s">
        <v>297</v>
      </c>
    </row>
    <row r="365" spans="1:6" ht="16.5" x14ac:dyDescent="0.3">
      <c r="A365" s="85">
        <v>890</v>
      </c>
      <c r="B365" s="86" t="s">
        <v>1357</v>
      </c>
      <c r="C365" s="51" t="s">
        <v>702</v>
      </c>
      <c r="D365" s="51" t="s">
        <v>24</v>
      </c>
      <c r="E365" s="51" t="s">
        <v>51</v>
      </c>
      <c r="F365" s="51" t="s">
        <v>297</v>
      </c>
    </row>
    <row r="366" spans="1:6" ht="16.5" x14ac:dyDescent="0.3">
      <c r="A366" s="85">
        <v>896</v>
      </c>
      <c r="B366" s="86" t="s">
        <v>1190</v>
      </c>
      <c r="C366" s="51" t="s">
        <v>765</v>
      </c>
      <c r="D366" s="51" t="s">
        <v>24</v>
      </c>
      <c r="E366" s="51" t="s">
        <v>51</v>
      </c>
      <c r="F366" s="51" t="s">
        <v>297</v>
      </c>
    </row>
    <row r="367" spans="1:6" ht="16.5" x14ac:dyDescent="0.3">
      <c r="A367" s="85">
        <v>904</v>
      </c>
      <c r="B367" s="86" t="s">
        <v>2305</v>
      </c>
      <c r="C367" s="51" t="s">
        <v>2514</v>
      </c>
      <c r="D367" s="51" t="s">
        <v>24</v>
      </c>
      <c r="E367" s="51" t="s">
        <v>51</v>
      </c>
      <c r="F367" s="51" t="s">
        <v>297</v>
      </c>
    </row>
    <row r="368" spans="1:6" ht="16.5" x14ac:dyDescent="0.3">
      <c r="A368" s="85">
        <v>912</v>
      </c>
      <c r="B368" s="86" t="s">
        <v>1751</v>
      </c>
      <c r="C368" s="51" t="s">
        <v>633</v>
      </c>
      <c r="D368" s="51" t="s">
        <v>24</v>
      </c>
      <c r="E368" s="51" t="s">
        <v>51</v>
      </c>
      <c r="F368" s="51" t="s">
        <v>297</v>
      </c>
    </row>
    <row r="369" spans="1:6" ht="16.5" x14ac:dyDescent="0.3">
      <c r="A369" s="85">
        <v>913</v>
      </c>
      <c r="B369" s="86" t="s">
        <v>1319</v>
      </c>
      <c r="C369" s="51" t="s">
        <v>605</v>
      </c>
      <c r="D369" s="51" t="s">
        <v>24</v>
      </c>
      <c r="E369" s="51" t="s">
        <v>51</v>
      </c>
      <c r="F369" s="51" t="s">
        <v>297</v>
      </c>
    </row>
    <row r="370" spans="1:6" ht="16.5" x14ac:dyDescent="0.3">
      <c r="A370" s="85">
        <v>919</v>
      </c>
      <c r="B370" s="86" t="s">
        <v>2203</v>
      </c>
      <c r="C370" s="51" t="s">
        <v>2204</v>
      </c>
      <c r="D370" s="51" t="s">
        <v>24</v>
      </c>
      <c r="E370" s="51" t="s">
        <v>51</v>
      </c>
      <c r="F370" s="51" t="s">
        <v>297</v>
      </c>
    </row>
    <row r="371" spans="1:6" ht="16.5" x14ac:dyDescent="0.3">
      <c r="A371" s="85">
        <v>920</v>
      </c>
      <c r="B371" s="86" t="s">
        <v>1934</v>
      </c>
      <c r="C371" s="51" t="s">
        <v>1935</v>
      </c>
      <c r="D371" s="51" t="s">
        <v>24</v>
      </c>
      <c r="E371" s="51" t="s">
        <v>51</v>
      </c>
      <c r="F371" s="51" t="s">
        <v>297</v>
      </c>
    </row>
    <row r="372" spans="1:6" ht="16.5" x14ac:dyDescent="0.3">
      <c r="A372" s="85">
        <v>926</v>
      </c>
      <c r="B372" s="86" t="s">
        <v>2291</v>
      </c>
      <c r="C372" s="51" t="s">
        <v>2500</v>
      </c>
      <c r="D372" s="51" t="s">
        <v>24</v>
      </c>
      <c r="E372" s="51" t="s">
        <v>51</v>
      </c>
      <c r="F372" s="51" t="s">
        <v>297</v>
      </c>
    </row>
    <row r="373" spans="1:6" ht="16.5" x14ac:dyDescent="0.3">
      <c r="A373" s="85">
        <v>929</v>
      </c>
      <c r="B373" s="86" t="s">
        <v>2438</v>
      </c>
      <c r="C373" s="51" t="s">
        <v>2649</v>
      </c>
      <c r="D373" s="51" t="s">
        <v>24</v>
      </c>
      <c r="E373" s="51" t="s">
        <v>51</v>
      </c>
      <c r="F373" s="51" t="s">
        <v>297</v>
      </c>
    </row>
    <row r="374" spans="1:6" ht="16.5" x14ac:dyDescent="0.3">
      <c r="A374" s="85">
        <v>945</v>
      </c>
      <c r="B374" s="86" t="s">
        <v>1689</v>
      </c>
      <c r="C374" s="51" t="s">
        <v>54</v>
      </c>
      <c r="D374" s="51" t="s">
        <v>24</v>
      </c>
      <c r="E374" s="51" t="s">
        <v>54</v>
      </c>
      <c r="F374" s="51"/>
    </row>
    <row r="375" spans="1:6" ht="16.5" x14ac:dyDescent="0.3">
      <c r="A375" s="85">
        <v>946</v>
      </c>
      <c r="B375" s="86" t="s">
        <v>1680</v>
      </c>
      <c r="C375" s="51" t="s">
        <v>640</v>
      </c>
      <c r="D375" s="51" t="s">
        <v>24</v>
      </c>
      <c r="E375" s="51" t="s">
        <v>54</v>
      </c>
      <c r="F375" s="51" t="s">
        <v>640</v>
      </c>
    </row>
    <row r="376" spans="1:6" ht="16.5" x14ac:dyDescent="0.3">
      <c r="A376" s="85">
        <v>947</v>
      </c>
      <c r="B376" s="86" t="s">
        <v>1195</v>
      </c>
      <c r="C376" s="51" t="s">
        <v>615</v>
      </c>
      <c r="D376" s="51" t="s">
        <v>24</v>
      </c>
      <c r="E376" s="51" t="s">
        <v>54</v>
      </c>
      <c r="F376" s="51" t="s">
        <v>640</v>
      </c>
    </row>
    <row r="377" spans="1:6" ht="16.5" x14ac:dyDescent="0.3">
      <c r="A377" s="85">
        <v>948</v>
      </c>
      <c r="B377" s="86" t="s">
        <v>1936</v>
      </c>
      <c r="C377" s="51" t="s">
        <v>1937</v>
      </c>
      <c r="D377" s="51" t="s">
        <v>24</v>
      </c>
      <c r="E377" s="51" t="s">
        <v>54</v>
      </c>
      <c r="F377" s="51" t="s">
        <v>640</v>
      </c>
    </row>
    <row r="378" spans="1:6" ht="16.5" x14ac:dyDescent="0.3">
      <c r="A378" s="85">
        <v>949</v>
      </c>
      <c r="B378" s="86" t="s">
        <v>1725</v>
      </c>
      <c r="C378" s="51" t="s">
        <v>726</v>
      </c>
      <c r="D378" s="51" t="s">
        <v>24</v>
      </c>
      <c r="E378" s="51" t="s">
        <v>54</v>
      </c>
      <c r="F378" s="51" t="s">
        <v>640</v>
      </c>
    </row>
    <row r="379" spans="1:6" ht="16.5" x14ac:dyDescent="0.3">
      <c r="A379" s="85">
        <v>950</v>
      </c>
      <c r="B379" s="86" t="s">
        <v>1196</v>
      </c>
      <c r="C379" s="51" t="s">
        <v>584</v>
      </c>
      <c r="D379" s="51" t="s">
        <v>24</v>
      </c>
      <c r="E379" s="51" t="s">
        <v>54</v>
      </c>
      <c r="F379" s="51" t="s">
        <v>640</v>
      </c>
    </row>
    <row r="380" spans="1:6" ht="16.5" x14ac:dyDescent="0.3">
      <c r="A380" s="85">
        <v>951</v>
      </c>
      <c r="B380" s="86" t="s">
        <v>1718</v>
      </c>
      <c r="C380" s="51" t="s">
        <v>707</v>
      </c>
      <c r="D380" s="51" t="s">
        <v>24</v>
      </c>
      <c r="E380" s="51" t="s">
        <v>54</v>
      </c>
      <c r="F380" s="51" t="s">
        <v>640</v>
      </c>
    </row>
    <row r="381" spans="1:6" ht="16.5" x14ac:dyDescent="0.3">
      <c r="A381" s="85">
        <v>952</v>
      </c>
      <c r="B381" s="86" t="s">
        <v>1938</v>
      </c>
      <c r="C381" s="51" t="s">
        <v>1939</v>
      </c>
      <c r="D381" s="51" t="s">
        <v>24</v>
      </c>
      <c r="E381" s="51" t="s">
        <v>54</v>
      </c>
      <c r="F381" s="51" t="s">
        <v>640</v>
      </c>
    </row>
    <row r="382" spans="1:6" ht="16.5" x14ac:dyDescent="0.3">
      <c r="A382" s="85">
        <v>953</v>
      </c>
      <c r="B382" s="86" t="s">
        <v>1366</v>
      </c>
      <c r="C382" s="51" t="s">
        <v>473</v>
      </c>
      <c r="D382" s="51" t="s">
        <v>24</v>
      </c>
      <c r="E382" s="51" t="s">
        <v>54</v>
      </c>
      <c r="F382" s="51" t="s">
        <v>473</v>
      </c>
    </row>
    <row r="383" spans="1:6" ht="16.5" x14ac:dyDescent="0.3">
      <c r="A383" s="85">
        <v>954</v>
      </c>
      <c r="B383" s="86" t="s">
        <v>1811</v>
      </c>
      <c r="C383" s="51" t="s">
        <v>513</v>
      </c>
      <c r="D383" s="51" t="s">
        <v>24</v>
      </c>
      <c r="E383" s="51" t="s">
        <v>54</v>
      </c>
      <c r="F383" s="51" t="s">
        <v>473</v>
      </c>
    </row>
    <row r="384" spans="1:6" ht="16.5" x14ac:dyDescent="0.3">
      <c r="A384" s="85">
        <v>955</v>
      </c>
      <c r="B384" s="86" t="s">
        <v>1576</v>
      </c>
      <c r="C384" s="51" t="s">
        <v>18</v>
      </c>
      <c r="D384" s="51" t="s">
        <v>24</v>
      </c>
      <c r="E384" s="51" t="s">
        <v>54</v>
      </c>
      <c r="F384" s="51" t="s">
        <v>473</v>
      </c>
    </row>
    <row r="385" spans="1:6" ht="16.5" x14ac:dyDescent="0.3">
      <c r="A385" s="85">
        <v>956</v>
      </c>
      <c r="B385" s="86" t="s">
        <v>1199</v>
      </c>
      <c r="C385" s="51" t="s">
        <v>550</v>
      </c>
      <c r="D385" s="51" t="s">
        <v>24</v>
      </c>
      <c r="E385" s="51" t="s">
        <v>54</v>
      </c>
      <c r="F385" s="51" t="s">
        <v>473</v>
      </c>
    </row>
    <row r="386" spans="1:6" ht="16.5" x14ac:dyDescent="0.3">
      <c r="A386" s="85">
        <v>957</v>
      </c>
      <c r="B386" s="86" t="s">
        <v>1816</v>
      </c>
      <c r="C386" s="51" t="s">
        <v>743</v>
      </c>
      <c r="D386" s="51" t="s">
        <v>24</v>
      </c>
      <c r="E386" s="51" t="s">
        <v>54</v>
      </c>
      <c r="F386" s="51" t="s">
        <v>743</v>
      </c>
    </row>
    <row r="387" spans="1:6" ht="16.5" x14ac:dyDescent="0.3">
      <c r="A387" s="85">
        <v>958</v>
      </c>
      <c r="B387" s="86" t="s">
        <v>1940</v>
      </c>
      <c r="C387" s="51" t="s">
        <v>1941</v>
      </c>
      <c r="D387" s="51" t="s">
        <v>24</v>
      </c>
      <c r="E387" s="51" t="s">
        <v>54</v>
      </c>
      <c r="F387" s="51" t="s">
        <v>743</v>
      </c>
    </row>
    <row r="388" spans="1:6" ht="16.5" x14ac:dyDescent="0.3">
      <c r="A388" s="85">
        <v>962</v>
      </c>
      <c r="B388" s="86" t="s">
        <v>1320</v>
      </c>
      <c r="C388" s="51" t="s">
        <v>427</v>
      </c>
      <c r="D388" s="51" t="s">
        <v>24</v>
      </c>
      <c r="E388" s="51" t="s">
        <v>54</v>
      </c>
      <c r="F388" s="51" t="s">
        <v>427</v>
      </c>
    </row>
    <row r="389" spans="1:6" ht="16.5" x14ac:dyDescent="0.3">
      <c r="A389" s="85">
        <v>963</v>
      </c>
      <c r="B389" s="86" t="s">
        <v>1180</v>
      </c>
      <c r="C389" s="51" t="s">
        <v>376</v>
      </c>
      <c r="D389" s="51" t="s">
        <v>24</v>
      </c>
      <c r="E389" s="51" t="s">
        <v>54</v>
      </c>
      <c r="F389" s="51" t="s">
        <v>427</v>
      </c>
    </row>
    <row r="390" spans="1:6" ht="16.5" x14ac:dyDescent="0.3">
      <c r="A390" s="85">
        <v>964</v>
      </c>
      <c r="B390" s="86" t="s">
        <v>1144</v>
      </c>
      <c r="C390" s="51" t="s">
        <v>316</v>
      </c>
      <c r="D390" s="51" t="s">
        <v>24</v>
      </c>
      <c r="E390" s="51" t="s">
        <v>54</v>
      </c>
      <c r="F390" s="51" t="s">
        <v>316</v>
      </c>
    </row>
    <row r="391" spans="1:6" ht="16.5" x14ac:dyDescent="0.3">
      <c r="A391" s="85">
        <v>965</v>
      </c>
      <c r="B391" s="86" t="s">
        <v>1200</v>
      </c>
      <c r="C391" s="51" t="s">
        <v>686</v>
      </c>
      <c r="D391" s="51" t="s">
        <v>24</v>
      </c>
      <c r="E391" s="51" t="s">
        <v>54</v>
      </c>
      <c r="F391" s="51" t="s">
        <v>316</v>
      </c>
    </row>
    <row r="392" spans="1:6" ht="16.5" x14ac:dyDescent="0.3">
      <c r="A392" s="85">
        <v>966</v>
      </c>
      <c r="B392" s="86" t="s">
        <v>2302</v>
      </c>
      <c r="C392" s="51" t="s">
        <v>2511</v>
      </c>
      <c r="D392" s="51" t="s">
        <v>24</v>
      </c>
      <c r="E392" s="51" t="s">
        <v>54</v>
      </c>
      <c r="F392" s="51" t="s">
        <v>316</v>
      </c>
    </row>
    <row r="393" spans="1:6" ht="16.5" x14ac:dyDescent="0.3">
      <c r="A393" s="85">
        <v>967</v>
      </c>
      <c r="B393" s="86" t="s">
        <v>2452</v>
      </c>
      <c r="C393" s="51" t="s">
        <v>2665</v>
      </c>
      <c r="D393" s="51" t="s">
        <v>24</v>
      </c>
      <c r="E393" s="51" t="s">
        <v>54</v>
      </c>
      <c r="F393" s="51" t="s">
        <v>316</v>
      </c>
    </row>
    <row r="394" spans="1:6" ht="16.5" x14ac:dyDescent="0.3">
      <c r="A394" s="85">
        <v>968</v>
      </c>
      <c r="B394" s="86" t="s">
        <v>1202</v>
      </c>
      <c r="C394" s="51" t="s">
        <v>25</v>
      </c>
      <c r="D394" s="51" t="s">
        <v>25</v>
      </c>
      <c r="E394" s="51"/>
      <c r="F394" s="51"/>
    </row>
    <row r="395" spans="1:6" ht="16.5" x14ac:dyDescent="0.3">
      <c r="A395" s="85">
        <v>969</v>
      </c>
      <c r="B395" s="86" t="s">
        <v>1722</v>
      </c>
      <c r="C395" s="51" t="s">
        <v>59</v>
      </c>
      <c r="D395" s="51" t="s">
        <v>25</v>
      </c>
      <c r="E395" s="51" t="s">
        <v>59</v>
      </c>
      <c r="F395" s="51"/>
    </row>
    <row r="396" spans="1:6" ht="16.5" x14ac:dyDescent="0.3">
      <c r="A396" s="85">
        <v>970</v>
      </c>
      <c r="B396" s="86" t="s">
        <v>1667</v>
      </c>
      <c r="C396" s="51" t="s">
        <v>383</v>
      </c>
      <c r="D396" s="51" t="s">
        <v>25</v>
      </c>
      <c r="E396" s="51" t="s">
        <v>59</v>
      </c>
      <c r="F396" s="51" t="s">
        <v>383</v>
      </c>
    </row>
    <row r="397" spans="1:6" ht="16.5" x14ac:dyDescent="0.3">
      <c r="A397" s="85">
        <v>971</v>
      </c>
      <c r="B397" s="86" t="s">
        <v>1204</v>
      </c>
      <c r="C397" s="51" t="s">
        <v>325</v>
      </c>
      <c r="D397" s="51" t="s">
        <v>25</v>
      </c>
      <c r="E397" s="51" t="s">
        <v>59</v>
      </c>
      <c r="F397" s="51" t="s">
        <v>383</v>
      </c>
    </row>
    <row r="398" spans="1:6" ht="16.5" x14ac:dyDescent="0.3">
      <c r="A398" s="85">
        <v>977</v>
      </c>
      <c r="B398" s="86" t="s">
        <v>1806</v>
      </c>
      <c r="C398" s="51" t="s">
        <v>519</v>
      </c>
      <c r="D398" s="51" t="s">
        <v>25</v>
      </c>
      <c r="E398" s="51" t="s">
        <v>59</v>
      </c>
      <c r="F398" s="51" t="s">
        <v>519</v>
      </c>
    </row>
    <row r="399" spans="1:6" ht="16.5" x14ac:dyDescent="0.3">
      <c r="A399" s="85">
        <v>988</v>
      </c>
      <c r="B399" s="86" t="s">
        <v>1772</v>
      </c>
      <c r="C399" s="51" t="s">
        <v>479</v>
      </c>
      <c r="D399" s="51" t="s">
        <v>25</v>
      </c>
      <c r="E399" s="51" t="s">
        <v>59</v>
      </c>
      <c r="F399" s="51" t="s">
        <v>519</v>
      </c>
    </row>
    <row r="400" spans="1:6" ht="16.5" x14ac:dyDescent="0.3">
      <c r="A400" s="85">
        <v>989</v>
      </c>
      <c r="B400" s="86" t="s">
        <v>1658</v>
      </c>
      <c r="C400" s="51" t="s">
        <v>433</v>
      </c>
      <c r="D400" s="51" t="s">
        <v>25</v>
      </c>
      <c r="E400" s="51" t="s">
        <v>59</v>
      </c>
      <c r="F400" s="51" t="s">
        <v>519</v>
      </c>
    </row>
    <row r="401" spans="1:6" ht="16.5" x14ac:dyDescent="0.3">
      <c r="A401" s="85">
        <v>1005</v>
      </c>
      <c r="B401" s="86" t="s">
        <v>1813</v>
      </c>
      <c r="C401" s="51" t="s">
        <v>60</v>
      </c>
      <c r="D401" s="51" t="s">
        <v>25</v>
      </c>
      <c r="E401" s="51" t="s">
        <v>60</v>
      </c>
      <c r="F401" s="51"/>
    </row>
    <row r="402" spans="1:6" ht="16.5" x14ac:dyDescent="0.3">
      <c r="A402" s="85">
        <v>1013</v>
      </c>
      <c r="B402" s="86" t="s">
        <v>1769</v>
      </c>
      <c r="C402" s="51" t="s">
        <v>436</v>
      </c>
      <c r="D402" s="51" t="s">
        <v>25</v>
      </c>
      <c r="E402" s="51" t="s">
        <v>60</v>
      </c>
      <c r="F402" s="51" t="s">
        <v>436</v>
      </c>
    </row>
    <row r="403" spans="1:6" ht="16.5" x14ac:dyDescent="0.3">
      <c r="A403" s="85">
        <v>1019</v>
      </c>
      <c r="B403" s="86" t="s">
        <v>1662</v>
      </c>
      <c r="C403" s="51" t="s">
        <v>386</v>
      </c>
      <c r="D403" s="51" t="s">
        <v>25</v>
      </c>
      <c r="E403" s="51" t="s">
        <v>60</v>
      </c>
      <c r="F403" s="51" t="s">
        <v>436</v>
      </c>
    </row>
    <row r="404" spans="1:6" ht="16.5" x14ac:dyDescent="0.3">
      <c r="A404" s="85">
        <v>1022</v>
      </c>
      <c r="B404" s="86" t="s">
        <v>1342</v>
      </c>
      <c r="C404" s="51" t="s">
        <v>328</v>
      </c>
      <c r="D404" s="51" t="s">
        <v>25</v>
      </c>
      <c r="E404" s="51" t="s">
        <v>60</v>
      </c>
      <c r="F404" s="51" t="s">
        <v>436</v>
      </c>
    </row>
    <row r="405" spans="1:6" ht="16.5" x14ac:dyDescent="0.3">
      <c r="A405" s="85">
        <v>1027</v>
      </c>
      <c r="B405" s="86" t="s">
        <v>1717</v>
      </c>
      <c r="C405" s="51" t="s">
        <v>58</v>
      </c>
      <c r="D405" s="51" t="s">
        <v>25</v>
      </c>
      <c r="E405" s="51" t="s">
        <v>58</v>
      </c>
      <c r="F405" s="51"/>
    </row>
    <row r="406" spans="1:6" ht="16.5" x14ac:dyDescent="0.3">
      <c r="A406" s="85">
        <v>1028</v>
      </c>
      <c r="B406" s="86" t="s">
        <v>2461</v>
      </c>
      <c r="C406" s="51" t="s">
        <v>2674</v>
      </c>
      <c r="D406" s="51" t="s">
        <v>25</v>
      </c>
      <c r="E406" s="51" t="s">
        <v>58</v>
      </c>
      <c r="F406" s="51" t="s">
        <v>2674</v>
      </c>
    </row>
    <row r="407" spans="1:6" ht="16.5" x14ac:dyDescent="0.3">
      <c r="A407" s="85">
        <v>1029</v>
      </c>
      <c r="B407" s="86" t="s">
        <v>2307</v>
      </c>
      <c r="C407" s="51" t="s">
        <v>2516</v>
      </c>
      <c r="D407" s="51" t="s">
        <v>25</v>
      </c>
      <c r="E407" s="51" t="s">
        <v>58</v>
      </c>
      <c r="F407" s="51" t="s">
        <v>2674</v>
      </c>
    </row>
    <row r="408" spans="1:6" ht="16.5" x14ac:dyDescent="0.3">
      <c r="A408" s="85">
        <v>1032</v>
      </c>
      <c r="B408" s="86" t="s">
        <v>2308</v>
      </c>
      <c r="C408" s="51" t="s">
        <v>2517</v>
      </c>
      <c r="D408" s="51" t="s">
        <v>25</v>
      </c>
      <c r="E408" s="51" t="s">
        <v>58</v>
      </c>
      <c r="F408" s="51" t="s">
        <v>2674</v>
      </c>
    </row>
    <row r="409" spans="1:6" ht="16.5" x14ac:dyDescent="0.3">
      <c r="A409" s="85">
        <v>1034</v>
      </c>
      <c r="B409" s="86" t="s">
        <v>1130</v>
      </c>
      <c r="C409" s="51" t="s">
        <v>324</v>
      </c>
      <c r="D409" s="51" t="s">
        <v>25</v>
      </c>
      <c r="E409" s="51" t="s">
        <v>58</v>
      </c>
      <c r="F409" s="51" t="s">
        <v>324</v>
      </c>
    </row>
    <row r="410" spans="1:6" ht="16.5" x14ac:dyDescent="0.3">
      <c r="A410" s="85">
        <v>1035</v>
      </c>
      <c r="B410" s="86" t="s">
        <v>1210</v>
      </c>
      <c r="C410" s="51" t="s">
        <v>26</v>
      </c>
      <c r="D410" s="51" t="s">
        <v>26</v>
      </c>
      <c r="E410" s="51"/>
      <c r="F410" s="51"/>
    </row>
    <row r="411" spans="1:6" ht="16.5" x14ac:dyDescent="0.3">
      <c r="A411" s="85">
        <v>1036</v>
      </c>
      <c r="B411" s="86" t="s">
        <v>1573</v>
      </c>
      <c r="C411" s="51" t="s">
        <v>61</v>
      </c>
      <c r="D411" s="51" t="s">
        <v>26</v>
      </c>
      <c r="E411" s="51" t="s">
        <v>61</v>
      </c>
      <c r="F411" s="51"/>
    </row>
    <row r="412" spans="1:6" ht="16.5" x14ac:dyDescent="0.3">
      <c r="A412" s="85">
        <v>1037</v>
      </c>
      <c r="B412" s="86" t="s">
        <v>1946</v>
      </c>
      <c r="C412" s="51" t="s">
        <v>1947</v>
      </c>
      <c r="D412" s="51" t="s">
        <v>26</v>
      </c>
      <c r="E412" s="51" t="s">
        <v>61</v>
      </c>
      <c r="F412" s="51" t="s">
        <v>1947</v>
      </c>
    </row>
    <row r="413" spans="1:6" ht="16.5" x14ac:dyDescent="0.3">
      <c r="A413" s="85">
        <v>1063</v>
      </c>
      <c r="B413" s="86" t="s">
        <v>1948</v>
      </c>
      <c r="C413" s="51" t="s">
        <v>1949</v>
      </c>
      <c r="D413" s="51" t="s">
        <v>26</v>
      </c>
      <c r="E413" s="51" t="s">
        <v>61</v>
      </c>
      <c r="F413" s="51" t="s">
        <v>1947</v>
      </c>
    </row>
    <row r="414" spans="1:6" ht="16.5" x14ac:dyDescent="0.3">
      <c r="A414" s="85">
        <v>1083</v>
      </c>
      <c r="B414" s="86" t="s">
        <v>1681</v>
      </c>
      <c r="C414" s="51" t="s">
        <v>577</v>
      </c>
      <c r="D414" s="51" t="s">
        <v>26</v>
      </c>
      <c r="E414" s="51" t="s">
        <v>61</v>
      </c>
      <c r="F414" s="51" t="s">
        <v>577</v>
      </c>
    </row>
    <row r="415" spans="1:6" ht="16.5" x14ac:dyDescent="0.3">
      <c r="A415" s="85">
        <v>1084</v>
      </c>
      <c r="B415" s="86" t="s">
        <v>1212</v>
      </c>
      <c r="C415" s="51" t="s">
        <v>301</v>
      </c>
      <c r="D415" s="51" t="s">
        <v>26</v>
      </c>
      <c r="E415" s="51" t="s">
        <v>61</v>
      </c>
      <c r="F415" s="51" t="s">
        <v>577</v>
      </c>
    </row>
    <row r="416" spans="1:6" ht="16.5" x14ac:dyDescent="0.3">
      <c r="A416" s="85">
        <v>1086</v>
      </c>
      <c r="B416" s="86" t="s">
        <v>2310</v>
      </c>
      <c r="C416" s="51" t="s">
        <v>2519</v>
      </c>
      <c r="D416" s="51" t="s">
        <v>26</v>
      </c>
      <c r="E416" s="51" t="s">
        <v>61</v>
      </c>
      <c r="F416" s="51" t="s">
        <v>577</v>
      </c>
    </row>
    <row r="417" spans="1:6" ht="16.5" x14ac:dyDescent="0.3">
      <c r="A417" s="85">
        <v>1087</v>
      </c>
      <c r="B417" s="86" t="s">
        <v>1056</v>
      </c>
      <c r="C417" s="51" t="s">
        <v>416</v>
      </c>
      <c r="D417" s="51" t="s">
        <v>26</v>
      </c>
      <c r="E417" s="51" t="s">
        <v>61</v>
      </c>
      <c r="F417" s="51" t="s">
        <v>577</v>
      </c>
    </row>
    <row r="418" spans="1:6" ht="16.5" x14ac:dyDescent="0.3">
      <c r="A418" s="85">
        <v>1088</v>
      </c>
      <c r="B418" s="86" t="s">
        <v>1046</v>
      </c>
      <c r="C418" s="51" t="s">
        <v>363</v>
      </c>
      <c r="D418" s="51" t="s">
        <v>26</v>
      </c>
      <c r="E418" s="51" t="s">
        <v>61</v>
      </c>
      <c r="F418" s="51" t="s">
        <v>577</v>
      </c>
    </row>
    <row r="419" spans="1:6" ht="16.5" x14ac:dyDescent="0.3">
      <c r="A419" s="85">
        <v>1091</v>
      </c>
      <c r="B419" s="86" t="s">
        <v>1214</v>
      </c>
      <c r="C419" s="51" t="s">
        <v>464</v>
      </c>
      <c r="D419" s="51" t="s">
        <v>26</v>
      </c>
      <c r="E419" s="51" t="s">
        <v>61</v>
      </c>
      <c r="F419" s="51" t="s">
        <v>577</v>
      </c>
    </row>
    <row r="420" spans="1:6" ht="16.5" x14ac:dyDescent="0.3">
      <c r="A420" s="85">
        <v>1101</v>
      </c>
      <c r="B420" s="86" t="s">
        <v>1518</v>
      </c>
      <c r="C420" s="51" t="s">
        <v>608</v>
      </c>
      <c r="D420" s="51" t="s">
        <v>26</v>
      </c>
      <c r="E420" s="51" t="s">
        <v>61</v>
      </c>
      <c r="F420" s="51" t="s">
        <v>577</v>
      </c>
    </row>
    <row r="421" spans="1:6" ht="16.5" x14ac:dyDescent="0.3">
      <c r="A421" s="85">
        <v>1102</v>
      </c>
      <c r="B421" s="86" t="s">
        <v>2433</v>
      </c>
      <c r="C421" s="51" t="s">
        <v>2644</v>
      </c>
      <c r="D421" s="51" t="s">
        <v>26</v>
      </c>
      <c r="E421" s="51" t="s">
        <v>61</v>
      </c>
      <c r="F421" s="51" t="s">
        <v>577</v>
      </c>
    </row>
    <row r="422" spans="1:6" ht="16.5" x14ac:dyDescent="0.3">
      <c r="A422" s="85">
        <v>1106</v>
      </c>
      <c r="B422" s="86" t="s">
        <v>1747</v>
      </c>
      <c r="C422" s="51" t="s">
        <v>543</v>
      </c>
      <c r="D422" s="51" t="s">
        <v>26</v>
      </c>
      <c r="E422" s="51" t="s">
        <v>61</v>
      </c>
      <c r="F422" s="51" t="s">
        <v>577</v>
      </c>
    </row>
    <row r="423" spans="1:6" ht="16.5" x14ac:dyDescent="0.3">
      <c r="A423" s="85">
        <v>1107</v>
      </c>
      <c r="B423" s="86" t="s">
        <v>1331</v>
      </c>
      <c r="C423" s="51" t="s">
        <v>506</v>
      </c>
      <c r="D423" s="51" t="s">
        <v>26</v>
      </c>
      <c r="E423" s="51" t="s">
        <v>61</v>
      </c>
      <c r="F423" s="51" t="s">
        <v>577</v>
      </c>
    </row>
    <row r="424" spans="1:6" ht="16.5" x14ac:dyDescent="0.3">
      <c r="A424" s="85">
        <v>1108</v>
      </c>
      <c r="B424" s="86" t="s">
        <v>2432</v>
      </c>
      <c r="C424" s="51" t="s">
        <v>2643</v>
      </c>
      <c r="D424" s="51" t="s">
        <v>26</v>
      </c>
      <c r="E424" s="51" t="s">
        <v>61</v>
      </c>
      <c r="F424" s="51" t="s">
        <v>577</v>
      </c>
    </row>
    <row r="425" spans="1:6" ht="16.5" x14ac:dyDescent="0.3">
      <c r="A425" s="85">
        <v>1114</v>
      </c>
      <c r="B425" s="86" t="s">
        <v>2309</v>
      </c>
      <c r="C425" s="51" t="s">
        <v>2518</v>
      </c>
      <c r="D425" s="51" t="s">
        <v>26</v>
      </c>
      <c r="E425" s="51" t="s">
        <v>61</v>
      </c>
      <c r="F425" s="51" t="s">
        <v>577</v>
      </c>
    </row>
    <row r="426" spans="1:6" ht="16.5" x14ac:dyDescent="0.3">
      <c r="A426" s="85">
        <v>1117</v>
      </c>
      <c r="B426" s="86" t="s">
        <v>2431</v>
      </c>
      <c r="C426" s="51" t="s">
        <v>2642</v>
      </c>
      <c r="D426" s="51" t="s">
        <v>26</v>
      </c>
      <c r="E426" s="51" t="s">
        <v>61</v>
      </c>
      <c r="F426" s="51" t="s">
        <v>577</v>
      </c>
    </row>
    <row r="427" spans="1:6" ht="16.5" x14ac:dyDescent="0.3">
      <c r="A427" s="85">
        <v>1118</v>
      </c>
      <c r="B427" s="86" t="s">
        <v>2311</v>
      </c>
      <c r="C427" s="51" t="s">
        <v>2520</v>
      </c>
      <c r="D427" s="51" t="s">
        <v>26</v>
      </c>
      <c r="E427" s="51" t="s">
        <v>61</v>
      </c>
      <c r="F427" s="51" t="s">
        <v>577</v>
      </c>
    </row>
    <row r="428" spans="1:6" ht="16.5" x14ac:dyDescent="0.3">
      <c r="A428" s="85">
        <v>1131</v>
      </c>
      <c r="B428" s="86" t="s">
        <v>1683</v>
      </c>
      <c r="C428" s="51" t="s">
        <v>62</v>
      </c>
      <c r="D428" s="51" t="s">
        <v>26</v>
      </c>
      <c r="E428" s="51" t="s">
        <v>62</v>
      </c>
      <c r="F428" s="51"/>
    </row>
    <row r="429" spans="1:6" ht="16.5" x14ac:dyDescent="0.3">
      <c r="A429" s="85">
        <v>1132</v>
      </c>
      <c r="B429" s="86" t="s">
        <v>1804</v>
      </c>
      <c r="C429" s="51" t="s">
        <v>886</v>
      </c>
      <c r="D429" s="51" t="s">
        <v>26</v>
      </c>
      <c r="E429" s="51" t="s">
        <v>62</v>
      </c>
      <c r="F429" s="51" t="s">
        <v>886</v>
      </c>
    </row>
    <row r="430" spans="1:6" ht="16.5" x14ac:dyDescent="0.3">
      <c r="A430" s="85">
        <v>1133</v>
      </c>
      <c r="B430" s="86" t="s">
        <v>1790</v>
      </c>
      <c r="C430" s="51" t="s">
        <v>372</v>
      </c>
      <c r="D430" s="51" t="s">
        <v>26</v>
      </c>
      <c r="E430" s="51" t="s">
        <v>62</v>
      </c>
      <c r="F430" s="51" t="s">
        <v>886</v>
      </c>
    </row>
    <row r="431" spans="1:6" ht="16.5" x14ac:dyDescent="0.3">
      <c r="A431" s="85">
        <v>1134</v>
      </c>
      <c r="B431" s="86" t="s">
        <v>995</v>
      </c>
      <c r="C431" s="51" t="s">
        <v>311</v>
      </c>
      <c r="D431" s="51" t="s">
        <v>26</v>
      </c>
      <c r="E431" s="51" t="s">
        <v>62</v>
      </c>
      <c r="F431" s="51" t="s">
        <v>886</v>
      </c>
    </row>
    <row r="432" spans="1:6" ht="16.5" x14ac:dyDescent="0.3">
      <c r="A432" s="85">
        <v>1135</v>
      </c>
      <c r="B432" s="86" t="s">
        <v>1952</v>
      </c>
      <c r="C432" s="51" t="s">
        <v>1953</v>
      </c>
      <c r="D432" s="51" t="s">
        <v>26</v>
      </c>
      <c r="E432" s="51" t="s">
        <v>62</v>
      </c>
      <c r="F432" s="51" t="s">
        <v>886</v>
      </c>
    </row>
    <row r="433" spans="1:6" ht="16.5" x14ac:dyDescent="0.3">
      <c r="A433" s="85">
        <v>1136</v>
      </c>
      <c r="B433" s="86" t="s">
        <v>1950</v>
      </c>
      <c r="C433" s="51" t="s">
        <v>1951</v>
      </c>
      <c r="D433" s="51" t="s">
        <v>26</v>
      </c>
      <c r="E433" s="51" t="s">
        <v>62</v>
      </c>
      <c r="F433" s="51" t="s">
        <v>886</v>
      </c>
    </row>
    <row r="434" spans="1:6" ht="16.5" x14ac:dyDescent="0.3">
      <c r="A434" s="85">
        <v>1143</v>
      </c>
      <c r="B434" s="86" t="s">
        <v>2451</v>
      </c>
      <c r="C434" s="51" t="s">
        <v>2664</v>
      </c>
      <c r="D434" s="51" t="s">
        <v>26</v>
      </c>
      <c r="E434" s="51" t="s">
        <v>62</v>
      </c>
      <c r="F434" s="51" t="s">
        <v>886</v>
      </c>
    </row>
    <row r="435" spans="1:6" ht="16.5" x14ac:dyDescent="0.3">
      <c r="A435" s="85">
        <v>1144</v>
      </c>
      <c r="B435" s="86" t="s">
        <v>2312</v>
      </c>
      <c r="C435" s="51" t="s">
        <v>2521</v>
      </c>
      <c r="D435" s="51" t="s">
        <v>26</v>
      </c>
      <c r="E435" s="51" t="s">
        <v>62</v>
      </c>
      <c r="F435" s="51" t="s">
        <v>886</v>
      </c>
    </row>
    <row r="436" spans="1:6" ht="16.5" x14ac:dyDescent="0.3">
      <c r="A436" s="85">
        <v>1145</v>
      </c>
      <c r="B436" s="86" t="s">
        <v>1789</v>
      </c>
      <c r="C436" s="51" t="s">
        <v>470</v>
      </c>
      <c r="D436" s="51" t="s">
        <v>26</v>
      </c>
      <c r="E436" s="51" t="s">
        <v>62</v>
      </c>
      <c r="F436" s="51" t="s">
        <v>886</v>
      </c>
    </row>
    <row r="437" spans="1:6" ht="16.5" x14ac:dyDescent="0.3">
      <c r="A437" s="85">
        <v>1146</v>
      </c>
      <c r="B437" s="86" t="s">
        <v>1093</v>
      </c>
      <c r="C437" s="51" t="s">
        <v>423</v>
      </c>
      <c r="D437" s="51" t="s">
        <v>26</v>
      </c>
      <c r="E437" s="51" t="s">
        <v>62</v>
      </c>
      <c r="F437" s="51" t="s">
        <v>886</v>
      </c>
    </row>
    <row r="438" spans="1:6" ht="16.5" x14ac:dyDescent="0.3">
      <c r="A438" s="85">
        <v>1147</v>
      </c>
      <c r="B438" s="86" t="s">
        <v>1788</v>
      </c>
      <c r="C438" s="51" t="s">
        <v>547</v>
      </c>
      <c r="D438" s="51" t="s">
        <v>26</v>
      </c>
      <c r="E438" s="51" t="s">
        <v>62</v>
      </c>
      <c r="F438" s="51" t="s">
        <v>886</v>
      </c>
    </row>
    <row r="439" spans="1:6" ht="16.5" x14ac:dyDescent="0.3">
      <c r="A439" s="85">
        <v>1148</v>
      </c>
      <c r="B439" s="86" t="s">
        <v>1108</v>
      </c>
      <c r="C439" s="51" t="s">
        <v>510</v>
      </c>
      <c r="D439" s="51" t="s">
        <v>26</v>
      </c>
      <c r="E439" s="51" t="s">
        <v>62</v>
      </c>
      <c r="F439" s="51" t="s">
        <v>886</v>
      </c>
    </row>
    <row r="440" spans="1:6" ht="16.5" x14ac:dyDescent="0.3">
      <c r="A440" s="85">
        <v>1153</v>
      </c>
      <c r="B440" s="86" t="s">
        <v>1787</v>
      </c>
      <c r="C440" s="51" t="s">
        <v>638</v>
      </c>
      <c r="D440" s="51" t="s">
        <v>26</v>
      </c>
      <c r="E440" s="51" t="s">
        <v>62</v>
      </c>
      <c r="F440" s="51" t="s">
        <v>886</v>
      </c>
    </row>
    <row r="441" spans="1:6" ht="16.5" x14ac:dyDescent="0.3">
      <c r="A441" s="85">
        <v>1154</v>
      </c>
      <c r="B441" s="86" t="s">
        <v>1149</v>
      </c>
      <c r="C441" s="51" t="s">
        <v>612</v>
      </c>
      <c r="D441" s="51" t="s">
        <v>26</v>
      </c>
      <c r="E441" s="51" t="s">
        <v>62</v>
      </c>
      <c r="F441" s="51" t="s">
        <v>886</v>
      </c>
    </row>
    <row r="442" spans="1:6" ht="16.5" x14ac:dyDescent="0.3">
      <c r="A442" s="85">
        <v>1156</v>
      </c>
      <c r="B442" s="86" t="s">
        <v>1728</v>
      </c>
      <c r="C442" s="51" t="s">
        <v>684</v>
      </c>
      <c r="D442" s="51" t="s">
        <v>26</v>
      </c>
      <c r="E442" s="51" t="s">
        <v>62</v>
      </c>
      <c r="F442" s="51" t="s">
        <v>886</v>
      </c>
    </row>
    <row r="443" spans="1:6" ht="16.5" x14ac:dyDescent="0.3">
      <c r="A443" s="85">
        <v>1157</v>
      </c>
      <c r="B443" s="86" t="s">
        <v>1288</v>
      </c>
      <c r="C443" s="51" t="s">
        <v>662</v>
      </c>
      <c r="D443" s="51" t="s">
        <v>26</v>
      </c>
      <c r="E443" s="51" t="s">
        <v>62</v>
      </c>
      <c r="F443" s="51" t="s">
        <v>886</v>
      </c>
    </row>
    <row r="444" spans="1:6" ht="16.5" x14ac:dyDescent="0.3">
      <c r="A444" s="85">
        <v>1160</v>
      </c>
      <c r="B444" s="86" t="s">
        <v>2450</v>
      </c>
      <c r="C444" s="51" t="s">
        <v>2663</v>
      </c>
      <c r="D444" s="51" t="s">
        <v>26</v>
      </c>
      <c r="E444" s="51" t="s">
        <v>62</v>
      </c>
      <c r="F444" s="51" t="s">
        <v>886</v>
      </c>
    </row>
    <row r="445" spans="1:6" ht="16.5" x14ac:dyDescent="0.3">
      <c r="A445" s="85">
        <v>1161</v>
      </c>
      <c r="B445" s="86" t="s">
        <v>2313</v>
      </c>
      <c r="C445" s="51" t="s">
        <v>2522</v>
      </c>
      <c r="D445" s="51" t="s">
        <v>26</v>
      </c>
      <c r="E445" s="51" t="s">
        <v>62</v>
      </c>
      <c r="F445" s="51" t="s">
        <v>886</v>
      </c>
    </row>
    <row r="446" spans="1:6" ht="16.5" x14ac:dyDescent="0.3">
      <c r="A446" s="85">
        <v>1164</v>
      </c>
      <c r="B446" s="86" t="s">
        <v>2449</v>
      </c>
      <c r="C446" s="51" t="s">
        <v>2662</v>
      </c>
      <c r="D446" s="51" t="s">
        <v>26</v>
      </c>
      <c r="E446" s="51" t="s">
        <v>62</v>
      </c>
      <c r="F446" s="51" t="s">
        <v>886</v>
      </c>
    </row>
    <row r="447" spans="1:6" ht="16.5" x14ac:dyDescent="0.3">
      <c r="A447" s="85">
        <v>1165</v>
      </c>
      <c r="B447" s="86" t="s">
        <v>2314</v>
      </c>
      <c r="C447" s="51" t="s">
        <v>2523</v>
      </c>
      <c r="D447" s="51" t="s">
        <v>26</v>
      </c>
      <c r="E447" s="51" t="s">
        <v>62</v>
      </c>
      <c r="F447" s="51" t="s">
        <v>886</v>
      </c>
    </row>
    <row r="448" spans="1:6" ht="16.5" x14ac:dyDescent="0.3">
      <c r="A448" s="85">
        <v>1167</v>
      </c>
      <c r="B448" s="86" t="s">
        <v>1223</v>
      </c>
      <c r="C448" s="51" t="s">
        <v>805</v>
      </c>
      <c r="D448" s="51" t="s">
        <v>26</v>
      </c>
      <c r="E448" s="51" t="s">
        <v>62</v>
      </c>
      <c r="F448" s="51" t="s">
        <v>886</v>
      </c>
    </row>
    <row r="449" spans="1:6" ht="16.5" x14ac:dyDescent="0.3">
      <c r="A449" s="85">
        <v>1168</v>
      </c>
      <c r="B449" s="86" t="s">
        <v>1446</v>
      </c>
      <c r="C449" s="51" t="s">
        <v>794</v>
      </c>
      <c r="D449" s="51" t="s">
        <v>26</v>
      </c>
      <c r="E449" s="51" t="s">
        <v>62</v>
      </c>
      <c r="F449" s="51" t="s">
        <v>886</v>
      </c>
    </row>
    <row r="450" spans="1:6" ht="16.5" x14ac:dyDescent="0.3">
      <c r="A450" s="85">
        <v>1178</v>
      </c>
      <c r="B450" s="86" t="s">
        <v>1786</v>
      </c>
      <c r="C450" s="51" t="s">
        <v>823</v>
      </c>
      <c r="D450" s="51" t="s">
        <v>26</v>
      </c>
      <c r="E450" s="51" t="s">
        <v>62</v>
      </c>
      <c r="F450" s="51" t="s">
        <v>886</v>
      </c>
    </row>
    <row r="451" spans="1:6" ht="16.5" x14ac:dyDescent="0.3">
      <c r="A451" s="85">
        <v>1179</v>
      </c>
      <c r="B451" s="86" t="s">
        <v>1452</v>
      </c>
      <c r="C451" s="51" t="s">
        <v>815</v>
      </c>
      <c r="D451" s="51" t="s">
        <v>26</v>
      </c>
      <c r="E451" s="51" t="s">
        <v>62</v>
      </c>
      <c r="F451" s="51" t="s">
        <v>886</v>
      </c>
    </row>
    <row r="452" spans="1:6" ht="16.5" x14ac:dyDescent="0.3">
      <c r="A452" s="85">
        <v>1180</v>
      </c>
      <c r="B452" s="86" t="s">
        <v>1785</v>
      </c>
      <c r="C452" s="51" t="s">
        <v>896</v>
      </c>
      <c r="D452" s="51" t="s">
        <v>26</v>
      </c>
      <c r="E452" s="51" t="s">
        <v>62</v>
      </c>
      <c r="F452" s="51" t="s">
        <v>886</v>
      </c>
    </row>
    <row r="453" spans="1:6" ht="16.5" x14ac:dyDescent="0.3">
      <c r="A453" s="85">
        <v>1181</v>
      </c>
      <c r="B453" s="86" t="s">
        <v>1760</v>
      </c>
      <c r="C453" s="51" t="s">
        <v>891</v>
      </c>
      <c r="D453" s="51" t="s">
        <v>26</v>
      </c>
      <c r="E453" s="51" t="s">
        <v>62</v>
      </c>
      <c r="F453" s="51" t="s">
        <v>886</v>
      </c>
    </row>
    <row r="454" spans="1:6" ht="16.5" x14ac:dyDescent="0.3">
      <c r="A454" s="85">
        <v>1192</v>
      </c>
      <c r="B454" s="86" t="s">
        <v>1602</v>
      </c>
      <c r="C454" s="51" t="s">
        <v>741</v>
      </c>
      <c r="D454" s="51" t="s">
        <v>26</v>
      </c>
      <c r="E454" s="51" t="s">
        <v>62</v>
      </c>
      <c r="F454" s="51" t="s">
        <v>741</v>
      </c>
    </row>
    <row r="455" spans="1:6" ht="16.5" x14ac:dyDescent="0.3">
      <c r="A455" s="85">
        <v>1193</v>
      </c>
      <c r="B455" s="86" t="s">
        <v>1746</v>
      </c>
      <c r="C455" s="51" t="s">
        <v>724</v>
      </c>
      <c r="D455" s="51" t="s">
        <v>26</v>
      </c>
      <c r="E455" s="51" t="s">
        <v>62</v>
      </c>
      <c r="F455" s="51" t="s">
        <v>741</v>
      </c>
    </row>
    <row r="456" spans="1:6" ht="16.5" x14ac:dyDescent="0.3">
      <c r="A456" s="85">
        <v>1194</v>
      </c>
      <c r="B456" s="86" t="s">
        <v>1335</v>
      </c>
      <c r="C456" s="51" t="s">
        <v>705</v>
      </c>
      <c r="D456" s="51" t="s">
        <v>26</v>
      </c>
      <c r="E456" s="51" t="s">
        <v>62</v>
      </c>
      <c r="F456" s="51" t="s">
        <v>741</v>
      </c>
    </row>
    <row r="457" spans="1:6" ht="16.5" x14ac:dyDescent="0.3">
      <c r="A457" s="85">
        <v>1195</v>
      </c>
      <c r="B457" s="86" t="s">
        <v>1745</v>
      </c>
      <c r="C457" s="51" t="s">
        <v>781</v>
      </c>
      <c r="D457" s="51" t="s">
        <v>26</v>
      </c>
      <c r="E457" s="51" t="s">
        <v>62</v>
      </c>
      <c r="F457" s="51" t="s">
        <v>741</v>
      </c>
    </row>
    <row r="458" spans="1:6" ht="16.5" x14ac:dyDescent="0.3">
      <c r="A458" s="85">
        <v>1196</v>
      </c>
      <c r="B458" s="86" t="s">
        <v>1400</v>
      </c>
      <c r="C458" s="51" t="s">
        <v>768</v>
      </c>
      <c r="D458" s="51" t="s">
        <v>26</v>
      </c>
      <c r="E458" s="51" t="s">
        <v>62</v>
      </c>
      <c r="F458" s="51" t="s">
        <v>741</v>
      </c>
    </row>
    <row r="459" spans="1:6" ht="16.5" x14ac:dyDescent="0.3">
      <c r="A459" s="85">
        <v>1197</v>
      </c>
      <c r="B459" s="86" t="s">
        <v>1744</v>
      </c>
      <c r="C459" s="51" t="s">
        <v>839</v>
      </c>
      <c r="D459" s="51" t="s">
        <v>26</v>
      </c>
      <c r="E459" s="51" t="s">
        <v>62</v>
      </c>
      <c r="F459" s="51" t="s">
        <v>741</v>
      </c>
    </row>
    <row r="460" spans="1:6" ht="16.5" x14ac:dyDescent="0.3">
      <c r="A460" s="85">
        <v>1198</v>
      </c>
      <c r="B460" s="86" t="s">
        <v>1476</v>
      </c>
      <c r="C460" s="51" t="s">
        <v>831</v>
      </c>
      <c r="D460" s="51" t="s">
        <v>26</v>
      </c>
      <c r="E460" s="51" t="s">
        <v>62</v>
      </c>
      <c r="F460" s="51" t="s">
        <v>741</v>
      </c>
    </row>
    <row r="461" spans="1:6" ht="16.5" x14ac:dyDescent="0.3">
      <c r="A461" s="85">
        <v>1199</v>
      </c>
      <c r="B461" s="86" t="s">
        <v>1743</v>
      </c>
      <c r="C461" s="51" t="s">
        <v>869</v>
      </c>
      <c r="D461" s="51" t="s">
        <v>26</v>
      </c>
      <c r="E461" s="51" t="s">
        <v>62</v>
      </c>
      <c r="F461" s="51" t="s">
        <v>741</v>
      </c>
    </row>
    <row r="462" spans="1:6" ht="16.5" x14ac:dyDescent="0.3">
      <c r="A462" s="85">
        <v>1200</v>
      </c>
      <c r="B462" s="86" t="s">
        <v>1608</v>
      </c>
      <c r="C462" s="51" t="s">
        <v>862</v>
      </c>
      <c r="D462" s="51" t="s">
        <v>26</v>
      </c>
      <c r="E462" s="51" t="s">
        <v>62</v>
      </c>
      <c r="F462" s="51" t="s">
        <v>741</v>
      </c>
    </row>
    <row r="463" spans="1:6" ht="16.5" x14ac:dyDescent="0.3">
      <c r="A463" s="85">
        <v>1201</v>
      </c>
      <c r="B463" s="86" t="s">
        <v>1742</v>
      </c>
      <c r="C463" s="51" t="s">
        <v>881</v>
      </c>
      <c r="D463" s="51" t="s">
        <v>26</v>
      </c>
      <c r="E463" s="51" t="s">
        <v>62</v>
      </c>
      <c r="F463" s="51" t="s">
        <v>741</v>
      </c>
    </row>
    <row r="464" spans="1:6" ht="16.5" x14ac:dyDescent="0.3">
      <c r="A464" s="85">
        <v>1202</v>
      </c>
      <c r="B464" s="86" t="s">
        <v>1646</v>
      </c>
      <c r="C464" s="51" t="s">
        <v>875</v>
      </c>
      <c r="D464" s="51" t="s">
        <v>26</v>
      </c>
      <c r="E464" s="51" t="s">
        <v>62</v>
      </c>
      <c r="F464" s="51" t="s">
        <v>741</v>
      </c>
    </row>
    <row r="465" spans="1:6" ht="16.5" x14ac:dyDescent="0.3">
      <c r="A465" s="85">
        <v>1208</v>
      </c>
      <c r="B465" s="86" t="s">
        <v>2430</v>
      </c>
      <c r="C465" s="51" t="s">
        <v>2641</v>
      </c>
      <c r="D465" s="51" t="s">
        <v>26</v>
      </c>
      <c r="E465" s="51" t="s">
        <v>62</v>
      </c>
      <c r="F465" s="51" t="s">
        <v>741</v>
      </c>
    </row>
    <row r="466" spans="1:6" ht="16.5" x14ac:dyDescent="0.3">
      <c r="A466" s="85">
        <v>1220</v>
      </c>
      <c r="B466" s="86" t="s">
        <v>1729</v>
      </c>
      <c r="C466" s="51" t="s">
        <v>854</v>
      </c>
      <c r="D466" s="51" t="s">
        <v>26</v>
      </c>
      <c r="E466" s="51" t="s">
        <v>62</v>
      </c>
      <c r="F466" s="51" t="s">
        <v>741</v>
      </c>
    </row>
    <row r="467" spans="1:6" ht="16.5" x14ac:dyDescent="0.3">
      <c r="A467" s="85">
        <v>1221</v>
      </c>
      <c r="B467" s="86" t="s">
        <v>1498</v>
      </c>
      <c r="C467" s="51" t="s">
        <v>846</v>
      </c>
      <c r="D467" s="51" t="s">
        <v>26</v>
      </c>
      <c r="E467" s="51" t="s">
        <v>62</v>
      </c>
      <c r="F467" s="51" t="s">
        <v>741</v>
      </c>
    </row>
    <row r="468" spans="1:6" ht="16.5" x14ac:dyDescent="0.3">
      <c r="A468" s="85">
        <v>1247</v>
      </c>
      <c r="B468" s="86" t="s">
        <v>1233</v>
      </c>
      <c r="C468" s="51" t="s">
        <v>755</v>
      </c>
      <c r="D468" s="51" t="s">
        <v>26</v>
      </c>
      <c r="E468" s="51" t="s">
        <v>62</v>
      </c>
      <c r="F468" s="51" t="s">
        <v>741</v>
      </c>
    </row>
    <row r="469" spans="1:6" ht="16.5" x14ac:dyDescent="0.3">
      <c r="A469" s="85">
        <v>1250</v>
      </c>
      <c r="B469" s="86" t="s">
        <v>1112</v>
      </c>
      <c r="C469" s="51" t="s">
        <v>581</v>
      </c>
      <c r="D469" s="51" t="s">
        <v>26</v>
      </c>
      <c r="E469" s="51" t="s">
        <v>62</v>
      </c>
      <c r="F469" s="51" t="s">
        <v>741</v>
      </c>
    </row>
    <row r="470" spans="1:6" ht="16.5" x14ac:dyDescent="0.3">
      <c r="A470" s="85">
        <v>1274</v>
      </c>
      <c r="B470" s="86" t="s">
        <v>1703</v>
      </c>
      <c r="C470" s="51" t="s">
        <v>64</v>
      </c>
      <c r="D470" s="51" t="s">
        <v>26</v>
      </c>
      <c r="E470" s="51" t="s">
        <v>64</v>
      </c>
      <c r="F470" s="51"/>
    </row>
    <row r="471" spans="1:6" ht="16.5" x14ac:dyDescent="0.3">
      <c r="A471" s="85">
        <v>1275</v>
      </c>
      <c r="B471" s="86" t="s">
        <v>1315</v>
      </c>
      <c r="C471" s="51" t="s">
        <v>745</v>
      </c>
      <c r="D471" s="51" t="s">
        <v>26</v>
      </c>
      <c r="E471" s="51" t="s">
        <v>64</v>
      </c>
      <c r="F471" s="51" t="s">
        <v>745</v>
      </c>
    </row>
    <row r="472" spans="1:6" ht="16.5" x14ac:dyDescent="0.3">
      <c r="A472" s="85">
        <v>1278</v>
      </c>
      <c r="B472" s="86" t="s">
        <v>1236</v>
      </c>
      <c r="C472" s="51" t="s">
        <v>381</v>
      </c>
      <c r="D472" s="51" t="s">
        <v>26</v>
      </c>
      <c r="E472" s="51" t="s">
        <v>64</v>
      </c>
      <c r="F472" s="51" t="s">
        <v>745</v>
      </c>
    </row>
    <row r="473" spans="1:6" ht="16.5" x14ac:dyDescent="0.3">
      <c r="A473" s="85">
        <v>1279</v>
      </c>
      <c r="B473" s="86" t="s">
        <v>1954</v>
      </c>
      <c r="C473" s="51" t="s">
        <v>1955</v>
      </c>
      <c r="D473" s="51" t="s">
        <v>26</v>
      </c>
      <c r="E473" s="51" t="s">
        <v>64</v>
      </c>
      <c r="F473" s="51" t="s">
        <v>745</v>
      </c>
    </row>
    <row r="474" spans="1:6" ht="16.5" x14ac:dyDescent="0.3">
      <c r="A474" s="85">
        <v>1285</v>
      </c>
      <c r="B474" s="86" t="s">
        <v>1237</v>
      </c>
      <c r="C474" s="51" t="s">
        <v>817</v>
      </c>
      <c r="D474" s="51" t="s">
        <v>26</v>
      </c>
      <c r="E474" s="51" t="s">
        <v>64</v>
      </c>
      <c r="F474" s="51" t="s">
        <v>745</v>
      </c>
    </row>
    <row r="475" spans="1:6" ht="16.5" x14ac:dyDescent="0.3">
      <c r="A475" s="85">
        <v>1286</v>
      </c>
      <c r="B475" s="86" t="s">
        <v>1238</v>
      </c>
      <c r="C475" s="51" t="s">
        <v>825</v>
      </c>
      <c r="D475" s="51" t="s">
        <v>26</v>
      </c>
      <c r="E475" s="51" t="s">
        <v>64</v>
      </c>
      <c r="F475" s="51" t="s">
        <v>745</v>
      </c>
    </row>
    <row r="476" spans="1:6" ht="16.5" x14ac:dyDescent="0.3">
      <c r="A476" s="85">
        <v>1288</v>
      </c>
      <c r="B476" s="86" t="s">
        <v>1239</v>
      </c>
      <c r="C476" s="51" t="s">
        <v>887</v>
      </c>
      <c r="D476" s="51" t="s">
        <v>26</v>
      </c>
      <c r="E476" s="51" t="s">
        <v>64</v>
      </c>
      <c r="F476" s="51" t="s">
        <v>745</v>
      </c>
    </row>
    <row r="477" spans="1:6" ht="16.5" x14ac:dyDescent="0.3">
      <c r="A477" s="85">
        <v>1294</v>
      </c>
      <c r="B477" s="86" t="s">
        <v>1240</v>
      </c>
      <c r="C477" s="51" t="s">
        <v>905</v>
      </c>
      <c r="D477" s="51" t="s">
        <v>26</v>
      </c>
      <c r="E477" s="51" t="s">
        <v>64</v>
      </c>
      <c r="F477" s="51" t="s">
        <v>745</v>
      </c>
    </row>
    <row r="478" spans="1:6" ht="16.5" x14ac:dyDescent="0.3">
      <c r="A478" s="85">
        <v>1299</v>
      </c>
      <c r="B478" s="86" t="s">
        <v>1371</v>
      </c>
      <c r="C478" s="51" t="s">
        <v>771</v>
      </c>
      <c r="D478" s="51" t="s">
        <v>26</v>
      </c>
      <c r="E478" s="51" t="s">
        <v>64</v>
      </c>
      <c r="F478" s="51" t="s">
        <v>771</v>
      </c>
    </row>
    <row r="479" spans="1:6" ht="16.5" x14ac:dyDescent="0.3">
      <c r="A479" s="85">
        <v>1301</v>
      </c>
      <c r="B479" s="86" t="s">
        <v>1259</v>
      </c>
      <c r="C479" s="51" t="s">
        <v>758</v>
      </c>
      <c r="D479" s="51" t="s">
        <v>26</v>
      </c>
      <c r="E479" s="51" t="s">
        <v>64</v>
      </c>
      <c r="F479" s="51" t="s">
        <v>771</v>
      </c>
    </row>
    <row r="480" spans="1:6" ht="16.5" x14ac:dyDescent="0.3">
      <c r="A480" s="85">
        <v>1302</v>
      </c>
      <c r="B480" s="86" t="s">
        <v>1540</v>
      </c>
      <c r="C480" s="51" t="s">
        <v>897</v>
      </c>
      <c r="D480" s="51" t="s">
        <v>26</v>
      </c>
      <c r="E480" s="51" t="s">
        <v>64</v>
      </c>
      <c r="F480" s="51" t="s">
        <v>771</v>
      </c>
    </row>
    <row r="481" spans="1:6" ht="16.5" x14ac:dyDescent="0.3">
      <c r="A481" s="85">
        <v>1303</v>
      </c>
      <c r="B481" s="86" t="s">
        <v>1260</v>
      </c>
      <c r="C481" s="51" t="s">
        <v>892</v>
      </c>
      <c r="D481" s="51" t="s">
        <v>26</v>
      </c>
      <c r="E481" s="51" t="s">
        <v>64</v>
      </c>
      <c r="F481" s="51" t="s">
        <v>771</v>
      </c>
    </row>
    <row r="482" spans="1:6" ht="16.5" x14ac:dyDescent="0.3">
      <c r="A482" s="85">
        <v>1305</v>
      </c>
      <c r="B482" s="86" t="s">
        <v>1714</v>
      </c>
      <c r="C482" s="51" t="s">
        <v>901</v>
      </c>
      <c r="D482" s="51" t="s">
        <v>26</v>
      </c>
      <c r="E482" s="51" t="s">
        <v>64</v>
      </c>
      <c r="F482" s="51" t="s">
        <v>901</v>
      </c>
    </row>
    <row r="483" spans="1:6" ht="16.5" x14ac:dyDescent="0.3">
      <c r="A483" s="85">
        <v>1308</v>
      </c>
      <c r="B483" s="86" t="s">
        <v>1741</v>
      </c>
      <c r="C483" s="51" t="s">
        <v>478</v>
      </c>
      <c r="D483" s="51" t="s">
        <v>26</v>
      </c>
      <c r="E483" s="51" t="s">
        <v>64</v>
      </c>
      <c r="F483" s="51" t="s">
        <v>901</v>
      </c>
    </row>
    <row r="484" spans="1:6" ht="16.5" x14ac:dyDescent="0.3">
      <c r="A484" s="85">
        <v>1309</v>
      </c>
      <c r="B484" s="86" t="s">
        <v>1039</v>
      </c>
      <c r="C484" s="51" t="s">
        <v>432</v>
      </c>
      <c r="D484" s="51" t="s">
        <v>26</v>
      </c>
      <c r="E484" s="51" t="s">
        <v>64</v>
      </c>
      <c r="F484" s="51" t="s">
        <v>901</v>
      </c>
    </row>
    <row r="485" spans="1:6" ht="16.5" x14ac:dyDescent="0.3">
      <c r="A485" s="85">
        <v>1315</v>
      </c>
      <c r="B485" s="86" t="s">
        <v>1730</v>
      </c>
      <c r="C485" s="51" t="s">
        <v>689</v>
      </c>
      <c r="D485" s="51" t="s">
        <v>26</v>
      </c>
      <c r="E485" s="51" t="s">
        <v>64</v>
      </c>
      <c r="F485" s="51" t="s">
        <v>901</v>
      </c>
    </row>
    <row r="486" spans="1:6" ht="16.5" x14ac:dyDescent="0.3">
      <c r="A486" s="85">
        <v>1316</v>
      </c>
      <c r="B486" s="86" t="s">
        <v>1182</v>
      </c>
      <c r="C486" s="51" t="s">
        <v>667</v>
      </c>
      <c r="D486" s="51" t="s">
        <v>26</v>
      </c>
      <c r="E486" s="51" t="s">
        <v>64</v>
      </c>
      <c r="F486" s="51" t="s">
        <v>901</v>
      </c>
    </row>
    <row r="487" spans="1:6" ht="16.5" x14ac:dyDescent="0.3">
      <c r="A487" s="85">
        <v>1318</v>
      </c>
      <c r="B487" s="86" t="s">
        <v>1739</v>
      </c>
      <c r="C487" s="51" t="s">
        <v>729</v>
      </c>
      <c r="D487" s="51" t="s">
        <v>26</v>
      </c>
      <c r="E487" s="51" t="s">
        <v>64</v>
      </c>
      <c r="F487" s="51" t="s">
        <v>901</v>
      </c>
    </row>
    <row r="488" spans="1:6" ht="16.5" x14ac:dyDescent="0.3">
      <c r="A488" s="85">
        <v>1319</v>
      </c>
      <c r="B488" s="86" t="s">
        <v>1193</v>
      </c>
      <c r="C488" s="51" t="s">
        <v>710</v>
      </c>
      <c r="D488" s="51" t="s">
        <v>26</v>
      </c>
      <c r="E488" s="51" t="s">
        <v>64</v>
      </c>
      <c r="F488" s="51" t="s">
        <v>901</v>
      </c>
    </row>
    <row r="489" spans="1:6" ht="16.5" x14ac:dyDescent="0.3">
      <c r="A489" s="85">
        <v>1328</v>
      </c>
      <c r="B489" s="86" t="s">
        <v>1738</v>
      </c>
      <c r="C489" s="51" t="s">
        <v>841</v>
      </c>
      <c r="D489" s="51" t="s">
        <v>26</v>
      </c>
      <c r="E489" s="51" t="s">
        <v>64</v>
      </c>
      <c r="F489" s="51" t="s">
        <v>901</v>
      </c>
    </row>
    <row r="490" spans="1:6" ht="16.5" x14ac:dyDescent="0.3">
      <c r="A490" s="85">
        <v>1329</v>
      </c>
      <c r="B490" s="86" t="s">
        <v>1377</v>
      </c>
      <c r="C490" s="51" t="s">
        <v>833</v>
      </c>
      <c r="D490" s="51" t="s">
        <v>26</v>
      </c>
      <c r="E490" s="51" t="s">
        <v>64</v>
      </c>
      <c r="F490" s="51" t="s">
        <v>901</v>
      </c>
    </row>
    <row r="491" spans="1:6" ht="16.5" x14ac:dyDescent="0.3">
      <c r="A491" s="85">
        <v>1337</v>
      </c>
      <c r="B491" s="86" t="s">
        <v>1104</v>
      </c>
      <c r="C491" s="51" t="s">
        <v>518</v>
      </c>
      <c r="D491" s="51" t="s">
        <v>26</v>
      </c>
      <c r="E491" s="51" t="s">
        <v>64</v>
      </c>
      <c r="F491" s="51" t="s">
        <v>518</v>
      </c>
    </row>
    <row r="492" spans="1:6" ht="16.5" x14ac:dyDescent="0.3">
      <c r="A492" s="85">
        <v>1338</v>
      </c>
      <c r="B492" s="86" t="s">
        <v>1737</v>
      </c>
      <c r="C492" s="51" t="s">
        <v>644</v>
      </c>
      <c r="D492" s="51" t="s">
        <v>26</v>
      </c>
      <c r="E492" s="51" t="s">
        <v>64</v>
      </c>
      <c r="F492" s="51" t="s">
        <v>518</v>
      </c>
    </row>
    <row r="493" spans="1:6" ht="16.5" x14ac:dyDescent="0.3">
      <c r="A493" s="85">
        <v>1339</v>
      </c>
      <c r="B493" s="86" t="s">
        <v>1148</v>
      </c>
      <c r="C493" s="51" t="s">
        <v>619</v>
      </c>
      <c r="D493" s="51" t="s">
        <v>26</v>
      </c>
      <c r="E493" s="51" t="s">
        <v>64</v>
      </c>
      <c r="F493" s="51" t="s">
        <v>518</v>
      </c>
    </row>
    <row r="494" spans="1:6" ht="16.5" x14ac:dyDescent="0.3">
      <c r="A494" s="85">
        <v>1344</v>
      </c>
      <c r="B494" s="86" t="s">
        <v>2221</v>
      </c>
      <c r="C494" s="51" t="s">
        <v>2222</v>
      </c>
      <c r="D494" s="51" t="s">
        <v>26</v>
      </c>
      <c r="E494" s="51" t="s">
        <v>64</v>
      </c>
      <c r="F494" s="51" t="s">
        <v>518</v>
      </c>
    </row>
    <row r="495" spans="1:6" ht="16.5" x14ac:dyDescent="0.3">
      <c r="A495" s="85">
        <v>1345</v>
      </c>
      <c r="B495" s="86" t="s">
        <v>1968</v>
      </c>
      <c r="C495" s="51" t="s">
        <v>1969</v>
      </c>
      <c r="D495" s="51" t="s">
        <v>26</v>
      </c>
      <c r="E495" s="51" t="s">
        <v>64</v>
      </c>
      <c r="F495" s="51" t="s">
        <v>518</v>
      </c>
    </row>
    <row r="496" spans="1:6" ht="16.5" x14ac:dyDescent="0.3">
      <c r="A496" s="85">
        <v>1356</v>
      </c>
      <c r="B496" s="86" t="s">
        <v>1024</v>
      </c>
      <c r="C496" s="51" t="s">
        <v>322</v>
      </c>
      <c r="D496" s="51" t="s">
        <v>26</v>
      </c>
      <c r="E496" s="51" t="s">
        <v>64</v>
      </c>
      <c r="F496" s="51" t="s">
        <v>322</v>
      </c>
    </row>
    <row r="497" spans="1:6" ht="16.5" x14ac:dyDescent="0.3">
      <c r="A497" s="85">
        <v>1357</v>
      </c>
      <c r="B497" s="86" t="s">
        <v>1252</v>
      </c>
      <c r="C497" s="51" t="s">
        <v>589</v>
      </c>
      <c r="D497" s="51" t="s">
        <v>26</v>
      </c>
      <c r="E497" s="51" t="s">
        <v>64</v>
      </c>
      <c r="F497" s="51" t="s">
        <v>322</v>
      </c>
    </row>
    <row r="498" spans="1:6" ht="16.5" x14ac:dyDescent="0.3">
      <c r="A498" s="85">
        <v>1358</v>
      </c>
      <c r="B498" s="86" t="s">
        <v>1146</v>
      </c>
      <c r="C498" s="51" t="s">
        <v>555</v>
      </c>
      <c r="D498" s="51" t="s">
        <v>26</v>
      </c>
      <c r="E498" s="51" t="s">
        <v>64</v>
      </c>
      <c r="F498" s="51" t="s">
        <v>322</v>
      </c>
    </row>
    <row r="499" spans="1:6" ht="16.5" x14ac:dyDescent="0.3">
      <c r="A499" s="85">
        <v>1364</v>
      </c>
      <c r="B499" s="86" t="s">
        <v>1699</v>
      </c>
      <c r="C499" s="51" t="s">
        <v>882</v>
      </c>
      <c r="D499" s="51" t="s">
        <v>26</v>
      </c>
      <c r="E499" s="51" t="s">
        <v>64</v>
      </c>
      <c r="F499" s="51" t="s">
        <v>882</v>
      </c>
    </row>
    <row r="500" spans="1:6" ht="16.5" x14ac:dyDescent="0.3">
      <c r="A500" s="85">
        <v>1367</v>
      </c>
      <c r="B500" s="86" t="s">
        <v>1731</v>
      </c>
      <c r="C500" s="51" t="s">
        <v>808</v>
      </c>
      <c r="D500" s="51" t="s">
        <v>26</v>
      </c>
      <c r="E500" s="51" t="s">
        <v>64</v>
      </c>
      <c r="F500" s="51" t="s">
        <v>882</v>
      </c>
    </row>
    <row r="501" spans="1:6" ht="16.5" x14ac:dyDescent="0.3">
      <c r="A501" s="85">
        <v>1371</v>
      </c>
      <c r="B501" s="86" t="s">
        <v>1272</v>
      </c>
      <c r="C501" s="51" t="s">
        <v>797</v>
      </c>
      <c r="D501" s="51" t="s">
        <v>26</v>
      </c>
      <c r="E501" s="51" t="s">
        <v>64</v>
      </c>
      <c r="F501" s="51" t="s">
        <v>882</v>
      </c>
    </row>
    <row r="502" spans="1:6" ht="16.5" x14ac:dyDescent="0.3">
      <c r="A502" s="85">
        <v>1375</v>
      </c>
      <c r="B502" s="86" t="s">
        <v>1761</v>
      </c>
      <c r="C502" s="51" t="s">
        <v>911</v>
      </c>
      <c r="D502" s="51" t="s">
        <v>26</v>
      </c>
      <c r="E502" s="51" t="s">
        <v>64</v>
      </c>
      <c r="F502" s="51" t="s">
        <v>882</v>
      </c>
    </row>
    <row r="503" spans="1:6" ht="16.5" x14ac:dyDescent="0.3">
      <c r="A503" s="85">
        <v>1376</v>
      </c>
      <c r="B503" s="86" t="s">
        <v>1732</v>
      </c>
      <c r="C503" s="51" t="s">
        <v>909</v>
      </c>
      <c r="D503" s="51" t="s">
        <v>26</v>
      </c>
      <c r="E503" s="51" t="s">
        <v>64</v>
      </c>
      <c r="F503" s="51" t="s">
        <v>882</v>
      </c>
    </row>
    <row r="504" spans="1:6" ht="16.5" x14ac:dyDescent="0.3">
      <c r="A504" s="85">
        <v>1377</v>
      </c>
      <c r="B504" s="86" t="s">
        <v>1748</v>
      </c>
      <c r="C504" s="51" t="s">
        <v>907</v>
      </c>
      <c r="D504" s="51" t="s">
        <v>26</v>
      </c>
      <c r="E504" s="51" t="s">
        <v>64</v>
      </c>
      <c r="F504" s="51" t="s">
        <v>882</v>
      </c>
    </row>
    <row r="505" spans="1:6" ht="16.5" x14ac:dyDescent="0.3">
      <c r="A505" s="85">
        <v>1386</v>
      </c>
      <c r="B505" s="86" t="s">
        <v>1410</v>
      </c>
      <c r="C505" s="51" t="s">
        <v>784</v>
      </c>
      <c r="D505" s="51" t="s">
        <v>26</v>
      </c>
      <c r="E505" s="51" t="s">
        <v>64</v>
      </c>
      <c r="F505" s="51" t="s">
        <v>784</v>
      </c>
    </row>
    <row r="506" spans="1:6" ht="16.5" x14ac:dyDescent="0.3">
      <c r="A506" s="85">
        <v>1387</v>
      </c>
      <c r="B506" s="86" t="s">
        <v>2225</v>
      </c>
      <c r="C506" s="51" t="s">
        <v>2226</v>
      </c>
      <c r="D506" s="51" t="s">
        <v>26</v>
      </c>
      <c r="E506" s="51" t="s">
        <v>64</v>
      </c>
      <c r="F506" s="51" t="s">
        <v>784</v>
      </c>
    </row>
    <row r="507" spans="1:6" ht="16.5" x14ac:dyDescent="0.3">
      <c r="A507" s="85">
        <v>1388</v>
      </c>
      <c r="B507" s="86" t="s">
        <v>1956</v>
      </c>
      <c r="C507" s="51" t="s">
        <v>1957</v>
      </c>
      <c r="D507" s="51" t="s">
        <v>26</v>
      </c>
      <c r="E507" s="51" t="s">
        <v>64</v>
      </c>
      <c r="F507" s="51" t="s">
        <v>784</v>
      </c>
    </row>
    <row r="508" spans="1:6" ht="16.5" x14ac:dyDescent="0.3">
      <c r="A508" s="85">
        <v>1393</v>
      </c>
      <c r="B508" s="86" t="s">
        <v>2219</v>
      </c>
      <c r="C508" s="51" t="s">
        <v>2220</v>
      </c>
      <c r="D508" s="51" t="s">
        <v>26</v>
      </c>
      <c r="E508" s="51" t="s">
        <v>64</v>
      </c>
      <c r="F508" s="51" t="s">
        <v>784</v>
      </c>
    </row>
    <row r="509" spans="1:6" ht="16.5" x14ac:dyDescent="0.3">
      <c r="A509" s="85">
        <v>1394</v>
      </c>
      <c r="B509" s="86" t="s">
        <v>1958</v>
      </c>
      <c r="C509" s="51" t="s">
        <v>1959</v>
      </c>
      <c r="D509" s="51" t="s">
        <v>26</v>
      </c>
      <c r="E509" s="51" t="s">
        <v>64</v>
      </c>
      <c r="F509" s="51" t="s">
        <v>784</v>
      </c>
    </row>
    <row r="510" spans="1:6" ht="16.5" x14ac:dyDescent="0.3">
      <c r="A510" s="85">
        <v>1401</v>
      </c>
      <c r="B510" s="86" t="s">
        <v>2223</v>
      </c>
      <c r="C510" s="51" t="s">
        <v>2224</v>
      </c>
      <c r="D510" s="51" t="s">
        <v>26</v>
      </c>
      <c r="E510" s="51" t="s">
        <v>64</v>
      </c>
      <c r="F510" s="51" t="s">
        <v>784</v>
      </c>
    </row>
    <row r="511" spans="1:6" ht="16.5" x14ac:dyDescent="0.3">
      <c r="A511" s="85">
        <v>1402</v>
      </c>
      <c r="B511" s="86" t="s">
        <v>1960</v>
      </c>
      <c r="C511" s="51" t="s">
        <v>1961</v>
      </c>
      <c r="D511" s="51" t="s">
        <v>26</v>
      </c>
      <c r="E511" s="51" t="s">
        <v>64</v>
      </c>
      <c r="F511" s="51" t="s">
        <v>784</v>
      </c>
    </row>
    <row r="512" spans="1:6" ht="16.5" x14ac:dyDescent="0.3">
      <c r="A512" s="85">
        <v>1403</v>
      </c>
      <c r="B512" s="86" t="s">
        <v>1246</v>
      </c>
      <c r="C512" s="51" t="s">
        <v>870</v>
      </c>
      <c r="D512" s="51" t="s">
        <v>26</v>
      </c>
      <c r="E512" s="51" t="s">
        <v>64</v>
      </c>
      <c r="F512" s="51" t="s">
        <v>784</v>
      </c>
    </row>
    <row r="513" spans="1:6" ht="16.5" x14ac:dyDescent="0.3">
      <c r="A513" s="85">
        <v>1404</v>
      </c>
      <c r="B513" s="86" t="s">
        <v>1403</v>
      </c>
      <c r="C513" s="51" t="s">
        <v>863</v>
      </c>
      <c r="D513" s="51" t="s">
        <v>26</v>
      </c>
      <c r="E513" s="51" t="s">
        <v>64</v>
      </c>
      <c r="F513" s="51" t="s">
        <v>784</v>
      </c>
    </row>
    <row r="514" spans="1:6" ht="16.5" x14ac:dyDescent="0.3">
      <c r="A514" s="85">
        <v>1405</v>
      </c>
      <c r="B514" s="86" t="s">
        <v>1962</v>
      </c>
      <c r="C514" s="51" t="s">
        <v>1963</v>
      </c>
      <c r="D514" s="51" t="s">
        <v>26</v>
      </c>
      <c r="E514" s="51" t="s">
        <v>64</v>
      </c>
      <c r="F514" s="51" t="s">
        <v>784</v>
      </c>
    </row>
    <row r="515" spans="1:6" ht="16.5" x14ac:dyDescent="0.3">
      <c r="A515" s="85">
        <v>1406</v>
      </c>
      <c r="B515" s="86" t="s">
        <v>1964</v>
      </c>
      <c r="C515" s="51" t="s">
        <v>1965</v>
      </c>
      <c r="D515" s="51" t="s">
        <v>26</v>
      </c>
      <c r="E515" s="51" t="s">
        <v>64</v>
      </c>
      <c r="F515" s="51" t="s">
        <v>784</v>
      </c>
    </row>
    <row r="516" spans="1:6" ht="16.5" x14ac:dyDescent="0.3">
      <c r="A516" s="85">
        <v>1407</v>
      </c>
      <c r="B516" s="86" t="s">
        <v>1966</v>
      </c>
      <c r="C516" s="51" t="s">
        <v>1967</v>
      </c>
      <c r="D516" s="51" t="s">
        <v>26</v>
      </c>
      <c r="E516" s="51" t="s">
        <v>64</v>
      </c>
      <c r="F516" s="51" t="s">
        <v>784</v>
      </c>
    </row>
    <row r="517" spans="1:6" ht="16.5" x14ac:dyDescent="0.3">
      <c r="A517" s="85">
        <v>1415</v>
      </c>
      <c r="B517" s="86" t="s">
        <v>2426</v>
      </c>
      <c r="C517" s="51" t="s">
        <v>2637</v>
      </c>
      <c r="D517" s="51" t="s">
        <v>26</v>
      </c>
      <c r="E517" s="51" t="s">
        <v>64</v>
      </c>
      <c r="F517" s="51" t="s">
        <v>784</v>
      </c>
    </row>
    <row r="518" spans="1:6" ht="16.5" x14ac:dyDescent="0.3">
      <c r="A518" s="85">
        <v>1416</v>
      </c>
      <c r="B518" s="86" t="s">
        <v>2315</v>
      </c>
      <c r="C518" s="51" t="s">
        <v>2524</v>
      </c>
      <c r="D518" s="51" t="s">
        <v>26</v>
      </c>
      <c r="E518" s="51" t="s">
        <v>64</v>
      </c>
      <c r="F518" s="51" t="s">
        <v>784</v>
      </c>
    </row>
    <row r="519" spans="1:6" ht="16.5" x14ac:dyDescent="0.3">
      <c r="A519" s="85">
        <v>1422</v>
      </c>
      <c r="B519" s="86" t="s">
        <v>1250</v>
      </c>
      <c r="C519" s="51" t="s">
        <v>848</v>
      </c>
      <c r="D519" s="51" t="s">
        <v>26</v>
      </c>
      <c r="E519" s="51" t="s">
        <v>64</v>
      </c>
      <c r="F519" s="51" t="s">
        <v>784</v>
      </c>
    </row>
    <row r="520" spans="1:6" ht="16.5" x14ac:dyDescent="0.3">
      <c r="A520" s="85">
        <v>1423</v>
      </c>
      <c r="B520" s="86" t="s">
        <v>1414</v>
      </c>
      <c r="C520" s="51" t="s">
        <v>876</v>
      </c>
      <c r="D520" s="51" t="s">
        <v>26</v>
      </c>
      <c r="E520" s="51" t="s">
        <v>64</v>
      </c>
      <c r="F520" s="51" t="s">
        <v>784</v>
      </c>
    </row>
    <row r="521" spans="1:6" ht="16.5" x14ac:dyDescent="0.3">
      <c r="A521" s="85">
        <v>1424</v>
      </c>
      <c r="B521" s="86" t="s">
        <v>1249</v>
      </c>
      <c r="C521" s="51" t="s">
        <v>856</v>
      </c>
      <c r="D521" s="51" t="s">
        <v>26</v>
      </c>
      <c r="E521" s="51" t="s">
        <v>64</v>
      </c>
      <c r="F521" s="51" t="s">
        <v>784</v>
      </c>
    </row>
    <row r="522" spans="1:6" ht="16.5" x14ac:dyDescent="0.3">
      <c r="A522" s="85">
        <v>1426</v>
      </c>
      <c r="B522" s="86" t="s">
        <v>1688</v>
      </c>
      <c r="C522" s="51" t="s">
        <v>63</v>
      </c>
      <c r="D522" s="51" t="s">
        <v>26</v>
      </c>
      <c r="E522" s="51" t="s">
        <v>63</v>
      </c>
      <c r="F522" s="51"/>
    </row>
    <row r="523" spans="1:6" ht="16.5" x14ac:dyDescent="0.3">
      <c r="A523" s="85">
        <v>1427</v>
      </c>
      <c r="B523" s="86" t="s">
        <v>1672</v>
      </c>
      <c r="C523" s="51" t="s">
        <v>583</v>
      </c>
      <c r="D523" s="51" t="s">
        <v>26</v>
      </c>
      <c r="E523" s="51" t="s">
        <v>63</v>
      </c>
      <c r="F523" s="51" t="s">
        <v>583</v>
      </c>
    </row>
    <row r="524" spans="1:6" ht="16.5" x14ac:dyDescent="0.3">
      <c r="A524" s="85">
        <v>1430</v>
      </c>
      <c r="B524" s="86" t="s">
        <v>1829</v>
      </c>
      <c r="C524" s="51" t="s">
        <v>512</v>
      </c>
      <c r="D524" s="51" t="s">
        <v>26</v>
      </c>
      <c r="E524" s="51" t="s">
        <v>63</v>
      </c>
      <c r="F524" s="51" t="s">
        <v>583</v>
      </c>
    </row>
    <row r="525" spans="1:6" ht="16.5" x14ac:dyDescent="0.3">
      <c r="A525" s="85">
        <v>1432</v>
      </c>
      <c r="B525" s="86" t="s">
        <v>1606</v>
      </c>
      <c r="C525" s="51" t="s">
        <v>614</v>
      </c>
      <c r="D525" s="51" t="s">
        <v>26</v>
      </c>
      <c r="E525" s="51" t="s">
        <v>63</v>
      </c>
      <c r="F525" s="51" t="s">
        <v>583</v>
      </c>
    </row>
    <row r="526" spans="1:6" ht="16.5" x14ac:dyDescent="0.3">
      <c r="A526" s="85">
        <v>1433</v>
      </c>
      <c r="B526" s="86" t="s">
        <v>1395</v>
      </c>
      <c r="C526" s="51" t="s">
        <v>549</v>
      </c>
      <c r="D526" s="51" t="s">
        <v>26</v>
      </c>
      <c r="E526" s="51" t="s">
        <v>63</v>
      </c>
      <c r="F526" s="51" t="s">
        <v>583</v>
      </c>
    </row>
    <row r="527" spans="1:6" ht="16.5" x14ac:dyDescent="0.3">
      <c r="A527" s="85">
        <v>1434</v>
      </c>
      <c r="B527" s="86" t="s">
        <v>1123</v>
      </c>
      <c r="C527" s="51" t="s">
        <v>426</v>
      </c>
      <c r="D527" s="51" t="s">
        <v>26</v>
      </c>
      <c r="E527" s="51" t="s">
        <v>63</v>
      </c>
      <c r="F527" s="51" t="s">
        <v>426</v>
      </c>
    </row>
    <row r="528" spans="1:6" ht="16.5" x14ac:dyDescent="0.3">
      <c r="A528" s="85">
        <v>1435</v>
      </c>
      <c r="B528" s="86" t="s">
        <v>1263</v>
      </c>
      <c r="C528" s="51" t="s">
        <v>375</v>
      </c>
      <c r="D528" s="51" t="s">
        <v>26</v>
      </c>
      <c r="E528" s="51" t="s">
        <v>63</v>
      </c>
      <c r="F528" s="51" t="s">
        <v>426</v>
      </c>
    </row>
    <row r="529" spans="1:6" ht="16.5" x14ac:dyDescent="0.3">
      <c r="A529" s="85">
        <v>1437</v>
      </c>
      <c r="B529" s="86" t="s">
        <v>1264</v>
      </c>
      <c r="C529" s="51" t="s">
        <v>472</v>
      </c>
      <c r="D529" s="51" t="s">
        <v>26</v>
      </c>
      <c r="E529" s="51" t="s">
        <v>63</v>
      </c>
      <c r="F529" s="51" t="s">
        <v>426</v>
      </c>
    </row>
    <row r="530" spans="1:6" ht="16.5" x14ac:dyDescent="0.3">
      <c r="A530" s="85">
        <v>1438</v>
      </c>
      <c r="B530" s="86" t="s">
        <v>1265</v>
      </c>
      <c r="C530" s="51" t="s">
        <v>315</v>
      </c>
      <c r="D530" s="51" t="s">
        <v>26</v>
      </c>
      <c r="E530" s="51" t="s">
        <v>63</v>
      </c>
      <c r="F530" s="51" t="s">
        <v>426</v>
      </c>
    </row>
    <row r="531" spans="1:6" ht="16.5" x14ac:dyDescent="0.3">
      <c r="A531" s="85">
        <v>1442</v>
      </c>
      <c r="B531" s="86" t="s">
        <v>1270</v>
      </c>
      <c r="C531" s="51" t="s">
        <v>27</v>
      </c>
      <c r="D531" s="51" t="s">
        <v>27</v>
      </c>
      <c r="E531" s="51"/>
      <c r="F531" s="51"/>
    </row>
    <row r="532" spans="1:6" ht="16.5" x14ac:dyDescent="0.3">
      <c r="A532" s="85">
        <v>1443</v>
      </c>
      <c r="B532" s="86" t="s">
        <v>1433</v>
      </c>
      <c r="C532" s="51" t="s">
        <v>65</v>
      </c>
      <c r="D532" s="51" t="s">
        <v>27</v>
      </c>
      <c r="E532" s="51" t="s">
        <v>65</v>
      </c>
      <c r="F532" s="51"/>
    </row>
    <row r="533" spans="1:6" ht="16.5" x14ac:dyDescent="0.3">
      <c r="A533" s="85">
        <v>1444</v>
      </c>
      <c r="B533" s="86" t="s">
        <v>1235</v>
      </c>
      <c r="C533" s="51" t="s">
        <v>763</v>
      </c>
      <c r="D533" s="51" t="s">
        <v>27</v>
      </c>
      <c r="E533" s="51" t="s">
        <v>65</v>
      </c>
      <c r="F533" s="51" t="s">
        <v>763</v>
      </c>
    </row>
    <row r="534" spans="1:6" ht="16.5" x14ac:dyDescent="0.3">
      <c r="A534" s="85">
        <v>1445</v>
      </c>
      <c r="B534" s="86" t="s">
        <v>1280</v>
      </c>
      <c r="C534" s="51" t="s">
        <v>866</v>
      </c>
      <c r="D534" s="51" t="s">
        <v>27</v>
      </c>
      <c r="E534" s="51" t="s">
        <v>65</v>
      </c>
      <c r="F534" s="51" t="s">
        <v>763</v>
      </c>
    </row>
    <row r="535" spans="1:6" ht="16.5" x14ac:dyDescent="0.3">
      <c r="A535" s="85">
        <v>1446</v>
      </c>
      <c r="B535" s="86" t="s">
        <v>1974</v>
      </c>
      <c r="C535" s="51" t="s">
        <v>1975</v>
      </c>
      <c r="D535" s="51" t="s">
        <v>27</v>
      </c>
      <c r="E535" s="51" t="s">
        <v>65</v>
      </c>
      <c r="F535" s="51" t="s">
        <v>763</v>
      </c>
    </row>
    <row r="536" spans="1:6" ht="16.5" x14ac:dyDescent="0.3">
      <c r="A536" s="85">
        <v>1448</v>
      </c>
      <c r="B536" s="86" t="s">
        <v>1610</v>
      </c>
      <c r="C536" s="51" t="s">
        <v>958</v>
      </c>
      <c r="D536" s="51" t="s">
        <v>27</v>
      </c>
      <c r="E536" s="51" t="s">
        <v>65</v>
      </c>
      <c r="F536" s="51" t="s">
        <v>763</v>
      </c>
    </row>
    <row r="537" spans="1:6" ht="16.5" x14ac:dyDescent="0.3">
      <c r="A537" s="85">
        <v>1449</v>
      </c>
      <c r="B537" s="86" t="s">
        <v>1282</v>
      </c>
      <c r="C537" s="51" t="s">
        <v>952</v>
      </c>
      <c r="D537" s="51" t="s">
        <v>27</v>
      </c>
      <c r="E537" s="51" t="s">
        <v>65</v>
      </c>
      <c r="F537" s="51" t="s">
        <v>763</v>
      </c>
    </row>
    <row r="538" spans="1:6" ht="16.5" x14ac:dyDescent="0.3">
      <c r="A538" s="85">
        <v>1455</v>
      </c>
      <c r="B538" s="86" t="s">
        <v>1279</v>
      </c>
      <c r="C538" s="51" t="s">
        <v>943</v>
      </c>
      <c r="D538" s="51" t="s">
        <v>27</v>
      </c>
      <c r="E538" s="51" t="s">
        <v>65</v>
      </c>
      <c r="F538" s="51" t="s">
        <v>763</v>
      </c>
    </row>
    <row r="539" spans="1:6" ht="16.5" x14ac:dyDescent="0.3">
      <c r="A539" s="85">
        <v>1456</v>
      </c>
      <c r="B539" s="86" t="s">
        <v>1381</v>
      </c>
      <c r="C539" s="51" t="s">
        <v>942</v>
      </c>
      <c r="D539" s="51" t="s">
        <v>27</v>
      </c>
      <c r="E539" s="51" t="s">
        <v>65</v>
      </c>
      <c r="F539" s="51" t="s">
        <v>763</v>
      </c>
    </row>
    <row r="540" spans="1:6" ht="16.5" x14ac:dyDescent="0.3">
      <c r="A540" s="85">
        <v>1466</v>
      </c>
      <c r="B540" s="86" t="s">
        <v>1273</v>
      </c>
      <c r="C540" s="51" t="s">
        <v>895</v>
      </c>
      <c r="D540" s="51" t="s">
        <v>27</v>
      </c>
      <c r="E540" s="51" t="s">
        <v>65</v>
      </c>
      <c r="F540" s="51" t="s">
        <v>763</v>
      </c>
    </row>
    <row r="541" spans="1:6" ht="16.5" x14ac:dyDescent="0.3">
      <c r="A541" s="85">
        <v>1467</v>
      </c>
      <c r="B541" s="86" t="s">
        <v>1330</v>
      </c>
      <c r="C541" s="51" t="s">
        <v>890</v>
      </c>
      <c r="D541" s="51" t="s">
        <v>27</v>
      </c>
      <c r="E541" s="51" t="s">
        <v>65</v>
      </c>
      <c r="F541" s="51" t="s">
        <v>763</v>
      </c>
    </row>
    <row r="542" spans="1:6" ht="16.5" x14ac:dyDescent="0.3">
      <c r="A542" s="85">
        <v>1470</v>
      </c>
      <c r="B542" s="86" t="s">
        <v>1791</v>
      </c>
      <c r="C542" s="51" t="s">
        <v>904</v>
      </c>
      <c r="D542" s="51" t="s">
        <v>27</v>
      </c>
      <c r="E542" s="51" t="s">
        <v>65</v>
      </c>
      <c r="F542" s="51" t="s">
        <v>763</v>
      </c>
    </row>
    <row r="543" spans="1:6" ht="16.5" x14ac:dyDescent="0.3">
      <c r="A543" s="85">
        <v>1471</v>
      </c>
      <c r="B543" s="86" t="s">
        <v>1333</v>
      </c>
      <c r="C543" s="51" t="s">
        <v>900</v>
      </c>
      <c r="D543" s="51" t="s">
        <v>27</v>
      </c>
      <c r="E543" s="51" t="s">
        <v>65</v>
      </c>
      <c r="F543" s="51" t="s">
        <v>763</v>
      </c>
    </row>
    <row r="544" spans="1:6" ht="16.5" x14ac:dyDescent="0.3">
      <c r="A544" s="85">
        <v>1476</v>
      </c>
      <c r="B544" s="86" t="s">
        <v>1276</v>
      </c>
      <c r="C544" s="51" t="s">
        <v>908</v>
      </c>
      <c r="D544" s="51" t="s">
        <v>27</v>
      </c>
      <c r="E544" s="51" t="s">
        <v>65</v>
      </c>
      <c r="F544" s="51" t="s">
        <v>763</v>
      </c>
    </row>
    <row r="545" spans="1:6" ht="16.5" x14ac:dyDescent="0.3">
      <c r="A545" s="85">
        <v>1477</v>
      </c>
      <c r="B545" s="86" t="s">
        <v>1339</v>
      </c>
      <c r="C545" s="51" t="s">
        <v>906</v>
      </c>
      <c r="D545" s="51" t="s">
        <v>27</v>
      </c>
      <c r="E545" s="51" t="s">
        <v>65</v>
      </c>
      <c r="F545" s="51" t="s">
        <v>763</v>
      </c>
    </row>
    <row r="546" spans="1:6" ht="16.5" x14ac:dyDescent="0.3">
      <c r="A546" s="85">
        <v>1480</v>
      </c>
      <c r="B546" s="86" t="s">
        <v>1147</v>
      </c>
      <c r="C546" s="51" t="s">
        <v>776</v>
      </c>
      <c r="D546" s="51" t="s">
        <v>27</v>
      </c>
      <c r="E546" s="51" t="s">
        <v>65</v>
      </c>
      <c r="F546" s="51" t="s">
        <v>763</v>
      </c>
    </row>
    <row r="547" spans="1:6" ht="16.5" x14ac:dyDescent="0.3">
      <c r="A547" s="85">
        <v>1492</v>
      </c>
      <c r="B547" s="86" t="s">
        <v>1656</v>
      </c>
      <c r="C547" s="51" t="s">
        <v>951</v>
      </c>
      <c r="D547" s="51" t="s">
        <v>27</v>
      </c>
      <c r="E547" s="51" t="s">
        <v>65</v>
      </c>
      <c r="F547" s="51" t="s">
        <v>951</v>
      </c>
    </row>
    <row r="548" spans="1:6" ht="16.5" x14ac:dyDescent="0.3">
      <c r="A548" s="85">
        <v>1493</v>
      </c>
      <c r="B548" s="86" t="s">
        <v>1284</v>
      </c>
      <c r="C548" s="51" t="s">
        <v>356</v>
      </c>
      <c r="D548" s="51" t="s">
        <v>27</v>
      </c>
      <c r="E548" s="51" t="s">
        <v>65</v>
      </c>
      <c r="F548" s="51" t="s">
        <v>951</v>
      </c>
    </row>
    <row r="549" spans="1:6" ht="16.5" x14ac:dyDescent="0.3">
      <c r="A549" s="85">
        <v>1494</v>
      </c>
      <c r="B549" s="86" t="s">
        <v>1004</v>
      </c>
      <c r="C549" s="51" t="s">
        <v>294</v>
      </c>
      <c r="D549" s="51" t="s">
        <v>27</v>
      </c>
      <c r="E549" s="51" t="s">
        <v>65</v>
      </c>
      <c r="F549" s="51" t="s">
        <v>951</v>
      </c>
    </row>
    <row r="550" spans="1:6" ht="16.5" x14ac:dyDescent="0.3">
      <c r="A550" s="85">
        <v>1497</v>
      </c>
      <c r="B550" s="86" t="s">
        <v>1286</v>
      </c>
      <c r="C550" s="51" t="s">
        <v>946</v>
      </c>
      <c r="D550" s="51" t="s">
        <v>27</v>
      </c>
      <c r="E550" s="51" t="s">
        <v>65</v>
      </c>
      <c r="F550" s="51" t="s">
        <v>951</v>
      </c>
    </row>
    <row r="551" spans="1:6" ht="16.5" x14ac:dyDescent="0.3">
      <c r="A551" s="85">
        <v>1498</v>
      </c>
      <c r="B551" s="86" t="s">
        <v>1402</v>
      </c>
      <c r="C551" s="51" t="s">
        <v>945</v>
      </c>
      <c r="D551" s="51" t="s">
        <v>27</v>
      </c>
      <c r="E551" s="51" t="s">
        <v>65</v>
      </c>
      <c r="F551" s="51" t="s">
        <v>951</v>
      </c>
    </row>
    <row r="552" spans="1:6" ht="16.5" x14ac:dyDescent="0.3">
      <c r="A552" s="85">
        <v>1502</v>
      </c>
      <c r="B552" s="86" t="s">
        <v>1784</v>
      </c>
      <c r="C552" s="51" t="s">
        <v>954</v>
      </c>
      <c r="D552" s="51" t="s">
        <v>27</v>
      </c>
      <c r="E552" s="51" t="s">
        <v>65</v>
      </c>
      <c r="F552" s="51" t="s">
        <v>951</v>
      </c>
    </row>
    <row r="553" spans="1:6" ht="16.5" x14ac:dyDescent="0.3">
      <c r="A553" s="85">
        <v>1503</v>
      </c>
      <c r="B553" s="86" t="s">
        <v>1500</v>
      </c>
      <c r="C553" s="51" t="s">
        <v>953</v>
      </c>
      <c r="D553" s="51" t="s">
        <v>27</v>
      </c>
      <c r="E553" s="51" t="s">
        <v>65</v>
      </c>
      <c r="F553" s="51" t="s">
        <v>951</v>
      </c>
    </row>
    <row r="554" spans="1:6" ht="16.5" x14ac:dyDescent="0.3">
      <c r="A554" s="85">
        <v>1511</v>
      </c>
      <c r="B554" s="86" t="s">
        <v>1771</v>
      </c>
      <c r="C554" s="51" t="s">
        <v>959</v>
      </c>
      <c r="D554" s="51" t="s">
        <v>27</v>
      </c>
      <c r="E554" s="51" t="s">
        <v>65</v>
      </c>
      <c r="F554" s="51" t="s">
        <v>959</v>
      </c>
    </row>
    <row r="555" spans="1:6" ht="16.5" x14ac:dyDescent="0.3">
      <c r="A555" s="85">
        <v>1512</v>
      </c>
      <c r="B555" s="86" t="s">
        <v>1783</v>
      </c>
      <c r="C555" s="51" t="s">
        <v>458</v>
      </c>
      <c r="D555" s="51" t="s">
        <v>27</v>
      </c>
      <c r="E555" s="51" t="s">
        <v>65</v>
      </c>
      <c r="F555" s="51" t="s">
        <v>959</v>
      </c>
    </row>
    <row r="556" spans="1:6" ht="16.5" x14ac:dyDescent="0.3">
      <c r="A556" s="85">
        <v>1513</v>
      </c>
      <c r="B556" s="86" t="s">
        <v>1005</v>
      </c>
      <c r="C556" s="51" t="s">
        <v>410</v>
      </c>
      <c r="D556" s="51" t="s">
        <v>27</v>
      </c>
      <c r="E556" s="51" t="s">
        <v>65</v>
      </c>
      <c r="F556" s="51" t="s">
        <v>959</v>
      </c>
    </row>
    <row r="557" spans="1:6" ht="16.5" x14ac:dyDescent="0.3">
      <c r="A557" s="85">
        <v>1516</v>
      </c>
      <c r="B557" s="86" t="s">
        <v>1302</v>
      </c>
      <c r="C557" s="51" t="s">
        <v>719</v>
      </c>
      <c r="D557" s="51" t="s">
        <v>27</v>
      </c>
      <c r="E557" s="51" t="s">
        <v>65</v>
      </c>
      <c r="F557" s="51" t="s">
        <v>959</v>
      </c>
    </row>
    <row r="558" spans="1:6" ht="16.5" x14ac:dyDescent="0.3">
      <c r="A558" s="85">
        <v>1523</v>
      </c>
      <c r="B558" s="86" t="s">
        <v>2322</v>
      </c>
      <c r="C558" s="51" t="s">
        <v>2531</v>
      </c>
      <c r="D558" s="51" t="s">
        <v>27</v>
      </c>
      <c r="E558" s="51" t="s">
        <v>65</v>
      </c>
      <c r="F558" s="51" t="s">
        <v>959</v>
      </c>
    </row>
    <row r="559" spans="1:6" ht="16.5" x14ac:dyDescent="0.3">
      <c r="A559" s="85">
        <v>1526</v>
      </c>
      <c r="B559" s="86" t="s">
        <v>1303</v>
      </c>
      <c r="C559" s="51" t="s">
        <v>944</v>
      </c>
      <c r="D559" s="51" t="s">
        <v>27</v>
      </c>
      <c r="E559" s="51" t="s">
        <v>65</v>
      </c>
      <c r="F559" s="51" t="s">
        <v>959</v>
      </c>
    </row>
    <row r="560" spans="1:6" ht="16.5" x14ac:dyDescent="0.3">
      <c r="A560" s="85">
        <v>1527</v>
      </c>
      <c r="B560" s="86" t="s">
        <v>1161</v>
      </c>
      <c r="C560" s="51" t="s">
        <v>789</v>
      </c>
      <c r="D560" s="51" t="s">
        <v>27</v>
      </c>
      <c r="E560" s="51" t="s">
        <v>65</v>
      </c>
      <c r="F560" s="51" t="s">
        <v>959</v>
      </c>
    </row>
    <row r="561" spans="1:6" ht="16.5" x14ac:dyDescent="0.3">
      <c r="A561" s="85">
        <v>1529</v>
      </c>
      <c r="B561" s="86" t="s">
        <v>1375</v>
      </c>
      <c r="C561" s="51" t="s">
        <v>941</v>
      </c>
      <c r="D561" s="51" t="s">
        <v>27</v>
      </c>
      <c r="E561" s="51" t="s">
        <v>65</v>
      </c>
      <c r="F561" s="51" t="s">
        <v>959</v>
      </c>
    </row>
    <row r="562" spans="1:6" ht="16.5" x14ac:dyDescent="0.3">
      <c r="A562" s="85">
        <v>1531</v>
      </c>
      <c r="B562" s="86" t="s">
        <v>1306</v>
      </c>
      <c r="C562" s="51" t="s">
        <v>950</v>
      </c>
      <c r="D562" s="51" t="s">
        <v>27</v>
      </c>
      <c r="E562" s="51" t="s">
        <v>65</v>
      </c>
      <c r="F562" s="51" t="s">
        <v>959</v>
      </c>
    </row>
    <row r="563" spans="1:6" ht="16.5" x14ac:dyDescent="0.3">
      <c r="A563" s="85">
        <v>1532</v>
      </c>
      <c r="B563" s="86" t="s">
        <v>1463</v>
      </c>
      <c r="C563" s="51" t="s">
        <v>949</v>
      </c>
      <c r="D563" s="51" t="s">
        <v>27</v>
      </c>
      <c r="E563" s="51" t="s">
        <v>65</v>
      </c>
      <c r="F563" s="51" t="s">
        <v>959</v>
      </c>
    </row>
    <row r="564" spans="1:6" ht="16.5" x14ac:dyDescent="0.3">
      <c r="A564" s="85">
        <v>1539</v>
      </c>
      <c r="B564" s="86" t="s">
        <v>2323</v>
      </c>
      <c r="C564" s="51" t="s">
        <v>2532</v>
      </c>
      <c r="D564" s="51" t="s">
        <v>27</v>
      </c>
      <c r="E564" s="51" t="s">
        <v>65</v>
      </c>
      <c r="F564" s="51" t="s">
        <v>959</v>
      </c>
    </row>
    <row r="565" spans="1:6" ht="16.5" x14ac:dyDescent="0.3">
      <c r="A565" s="85">
        <v>1548</v>
      </c>
      <c r="B565" s="86" t="s">
        <v>1049</v>
      </c>
      <c r="C565" s="51" t="s">
        <v>603</v>
      </c>
      <c r="D565" s="51" t="s">
        <v>27</v>
      </c>
      <c r="E565" s="51" t="s">
        <v>65</v>
      </c>
      <c r="F565" s="51" t="s">
        <v>603</v>
      </c>
    </row>
    <row r="566" spans="1:6" ht="16.5" x14ac:dyDescent="0.3">
      <c r="A566" s="85">
        <v>1549</v>
      </c>
      <c r="B566" s="86" t="s">
        <v>1290</v>
      </c>
      <c r="C566" s="51" t="s">
        <v>873</v>
      </c>
      <c r="D566" s="51" t="s">
        <v>27</v>
      </c>
      <c r="E566" s="51" t="s">
        <v>65</v>
      </c>
      <c r="F566" s="51" t="s">
        <v>603</v>
      </c>
    </row>
    <row r="567" spans="1:6" ht="16.5" x14ac:dyDescent="0.3">
      <c r="A567" s="85">
        <v>1554</v>
      </c>
      <c r="B567" s="86" t="s">
        <v>1849</v>
      </c>
      <c r="C567" s="51" t="s">
        <v>965</v>
      </c>
      <c r="D567" s="51" t="s">
        <v>27</v>
      </c>
      <c r="E567" s="51" t="s">
        <v>65</v>
      </c>
      <c r="F567" s="51" t="s">
        <v>603</v>
      </c>
    </row>
    <row r="568" spans="1:6" ht="16.5" x14ac:dyDescent="0.3">
      <c r="A568" s="85">
        <v>1555</v>
      </c>
      <c r="B568" s="86" t="s">
        <v>1291</v>
      </c>
      <c r="C568" s="51" t="s">
        <v>964</v>
      </c>
      <c r="D568" s="51" t="s">
        <v>27</v>
      </c>
      <c r="E568" s="51" t="s">
        <v>65</v>
      </c>
      <c r="F568" s="51" t="s">
        <v>603</v>
      </c>
    </row>
    <row r="569" spans="1:6" ht="16.5" x14ac:dyDescent="0.3">
      <c r="A569" s="85">
        <v>1558</v>
      </c>
      <c r="B569" s="86" t="s">
        <v>1292</v>
      </c>
      <c r="C569" s="51" t="s">
        <v>961</v>
      </c>
      <c r="D569" s="51" t="s">
        <v>27</v>
      </c>
      <c r="E569" s="51" t="s">
        <v>65</v>
      </c>
      <c r="F569" s="51" t="s">
        <v>603</v>
      </c>
    </row>
    <row r="570" spans="1:6" ht="16.5" x14ac:dyDescent="0.3">
      <c r="A570" s="85">
        <v>1559</v>
      </c>
      <c r="B570" s="86" t="s">
        <v>1641</v>
      </c>
      <c r="C570" s="51" t="s">
        <v>960</v>
      </c>
      <c r="D570" s="51" t="s">
        <v>27</v>
      </c>
      <c r="E570" s="51" t="s">
        <v>65</v>
      </c>
      <c r="F570" s="51" t="s">
        <v>603</v>
      </c>
    </row>
    <row r="571" spans="1:6" ht="16.5" x14ac:dyDescent="0.3">
      <c r="A571" s="85">
        <v>1562</v>
      </c>
      <c r="B571" s="86" t="s">
        <v>1293</v>
      </c>
      <c r="C571" s="51" t="s">
        <v>700</v>
      </c>
      <c r="D571" s="51" t="s">
        <v>27</v>
      </c>
      <c r="E571" s="51" t="s">
        <v>65</v>
      </c>
      <c r="F571" s="51" t="s">
        <v>603</v>
      </c>
    </row>
    <row r="572" spans="1:6" ht="16.5" x14ac:dyDescent="0.3">
      <c r="A572" s="85">
        <v>1563</v>
      </c>
      <c r="B572" s="86" t="s">
        <v>2448</v>
      </c>
      <c r="C572" s="51" t="s">
        <v>2661</v>
      </c>
      <c r="D572" s="51" t="s">
        <v>27</v>
      </c>
      <c r="E572" s="51" t="s">
        <v>65</v>
      </c>
      <c r="F572" s="51" t="s">
        <v>603</v>
      </c>
    </row>
    <row r="573" spans="1:6" ht="16.5" x14ac:dyDescent="0.3">
      <c r="A573" s="85">
        <v>1564</v>
      </c>
      <c r="B573" s="86" t="s">
        <v>2316</v>
      </c>
      <c r="C573" s="51" t="s">
        <v>2525</v>
      </c>
      <c r="D573" s="51" t="s">
        <v>27</v>
      </c>
      <c r="E573" s="51" t="s">
        <v>65</v>
      </c>
      <c r="F573" s="51" t="s">
        <v>603</v>
      </c>
    </row>
    <row r="574" spans="1:6" ht="16.5" x14ac:dyDescent="0.3">
      <c r="A574" s="85">
        <v>1575</v>
      </c>
      <c r="B574" s="86" t="s">
        <v>1505</v>
      </c>
      <c r="C574" s="51" t="s">
        <v>956</v>
      </c>
      <c r="D574" s="51" t="s">
        <v>27</v>
      </c>
      <c r="E574" s="51" t="s">
        <v>65</v>
      </c>
      <c r="F574" s="51" t="s">
        <v>603</v>
      </c>
    </row>
    <row r="575" spans="1:6" ht="16.5" x14ac:dyDescent="0.3">
      <c r="A575" s="85">
        <v>1576</v>
      </c>
      <c r="B575" s="86" t="s">
        <v>1295</v>
      </c>
      <c r="C575" s="51" t="s">
        <v>955</v>
      </c>
      <c r="D575" s="51" t="s">
        <v>27</v>
      </c>
      <c r="E575" s="51" t="s">
        <v>65</v>
      </c>
      <c r="F575" s="51" t="s">
        <v>603</v>
      </c>
    </row>
    <row r="576" spans="1:6" ht="16.5" x14ac:dyDescent="0.3">
      <c r="A576" s="85">
        <v>1584</v>
      </c>
      <c r="B576" s="86" t="s">
        <v>1665</v>
      </c>
      <c r="C576" s="51" t="s">
        <v>678</v>
      </c>
      <c r="D576" s="51" t="s">
        <v>27</v>
      </c>
      <c r="E576" s="51" t="s">
        <v>65</v>
      </c>
      <c r="F576" s="51" t="s">
        <v>603</v>
      </c>
    </row>
    <row r="577" spans="1:6" ht="16.5" x14ac:dyDescent="0.3">
      <c r="A577" s="85">
        <v>1585</v>
      </c>
      <c r="B577" s="86" t="s">
        <v>1045</v>
      </c>
      <c r="C577" s="51" t="s">
        <v>656</v>
      </c>
      <c r="D577" s="51" t="s">
        <v>27</v>
      </c>
      <c r="E577" s="51" t="s">
        <v>65</v>
      </c>
      <c r="F577" s="51" t="s">
        <v>603</v>
      </c>
    </row>
    <row r="578" spans="1:6" ht="16.5" x14ac:dyDescent="0.3">
      <c r="A578" s="85">
        <v>1606</v>
      </c>
      <c r="B578" s="86" t="s">
        <v>2318</v>
      </c>
      <c r="C578" s="51" t="s">
        <v>2527</v>
      </c>
      <c r="D578" s="51" t="s">
        <v>27</v>
      </c>
      <c r="E578" s="51" t="s">
        <v>65</v>
      </c>
      <c r="F578" s="51" t="s">
        <v>603</v>
      </c>
    </row>
    <row r="579" spans="1:6" ht="16.5" x14ac:dyDescent="0.3">
      <c r="A579" s="85">
        <v>1608</v>
      </c>
      <c r="B579" s="86" t="s">
        <v>2319</v>
      </c>
      <c r="C579" s="51" t="s">
        <v>2528</v>
      </c>
      <c r="D579" s="51" t="s">
        <v>27</v>
      </c>
      <c r="E579" s="51" t="s">
        <v>65</v>
      </c>
      <c r="F579" s="51" t="s">
        <v>603</v>
      </c>
    </row>
    <row r="580" spans="1:6" ht="16.5" x14ac:dyDescent="0.3">
      <c r="A580" s="85">
        <v>1615</v>
      </c>
      <c r="B580" s="86" t="s">
        <v>2419</v>
      </c>
      <c r="C580" s="51" t="s">
        <v>2630</v>
      </c>
      <c r="D580" s="51" t="s">
        <v>27</v>
      </c>
      <c r="E580" s="51" t="s">
        <v>65</v>
      </c>
      <c r="F580" s="51" t="s">
        <v>603</v>
      </c>
    </row>
    <row r="581" spans="1:6" ht="16.5" x14ac:dyDescent="0.3">
      <c r="A581" s="85">
        <v>1616</v>
      </c>
      <c r="B581" s="86" t="s">
        <v>2317</v>
      </c>
      <c r="C581" s="51" t="s">
        <v>2526</v>
      </c>
      <c r="D581" s="51" t="s">
        <v>27</v>
      </c>
      <c r="E581" s="51" t="s">
        <v>65</v>
      </c>
      <c r="F581" s="51" t="s">
        <v>603</v>
      </c>
    </row>
    <row r="582" spans="1:6" ht="16.5" x14ac:dyDescent="0.3">
      <c r="A582" s="85">
        <v>1626</v>
      </c>
      <c r="B582" s="86" t="s">
        <v>1781</v>
      </c>
      <c r="C582" s="51" t="s">
        <v>811</v>
      </c>
      <c r="D582" s="51" t="s">
        <v>27</v>
      </c>
      <c r="E582" s="51" t="s">
        <v>65</v>
      </c>
      <c r="F582" s="51" t="s">
        <v>603</v>
      </c>
    </row>
    <row r="583" spans="1:6" ht="16.5" x14ac:dyDescent="0.3">
      <c r="A583" s="85">
        <v>1627</v>
      </c>
      <c r="B583" s="86" t="s">
        <v>1197</v>
      </c>
      <c r="C583" s="51" t="s">
        <v>800</v>
      </c>
      <c r="D583" s="51" t="s">
        <v>27</v>
      </c>
      <c r="E583" s="51" t="s">
        <v>65</v>
      </c>
      <c r="F583" s="51" t="s">
        <v>603</v>
      </c>
    </row>
    <row r="584" spans="1:6" ht="16.5" x14ac:dyDescent="0.3">
      <c r="A584" s="85">
        <v>1628</v>
      </c>
      <c r="B584" s="86" t="s">
        <v>1299</v>
      </c>
      <c r="C584" s="51" t="s">
        <v>957</v>
      </c>
      <c r="D584" s="51" t="s">
        <v>27</v>
      </c>
      <c r="E584" s="51" t="s">
        <v>65</v>
      </c>
      <c r="F584" s="51" t="s">
        <v>603</v>
      </c>
    </row>
    <row r="585" spans="1:6" ht="16.5" x14ac:dyDescent="0.3">
      <c r="A585" s="85">
        <v>1629</v>
      </c>
      <c r="B585" s="86" t="s">
        <v>1298</v>
      </c>
      <c r="C585" s="51" t="s">
        <v>631</v>
      </c>
      <c r="D585" s="51" t="s">
        <v>27</v>
      </c>
      <c r="E585" s="51" t="s">
        <v>65</v>
      </c>
      <c r="F585" s="51" t="s">
        <v>603</v>
      </c>
    </row>
    <row r="586" spans="1:6" ht="16.5" x14ac:dyDescent="0.3">
      <c r="A586" s="85">
        <v>1630</v>
      </c>
      <c r="B586" s="86" t="s">
        <v>2320</v>
      </c>
      <c r="C586" s="51" t="s">
        <v>2529</v>
      </c>
      <c r="D586" s="51" t="s">
        <v>27</v>
      </c>
      <c r="E586" s="51" t="s">
        <v>65</v>
      </c>
      <c r="F586" s="51" t="s">
        <v>603</v>
      </c>
    </row>
    <row r="587" spans="1:6" ht="16.5" x14ac:dyDescent="0.3">
      <c r="A587" s="85">
        <v>1631</v>
      </c>
      <c r="B587" s="86" t="s">
        <v>2425</v>
      </c>
      <c r="C587" s="51" t="s">
        <v>2636</v>
      </c>
      <c r="D587" s="51" t="s">
        <v>27</v>
      </c>
      <c r="E587" s="51" t="s">
        <v>65</v>
      </c>
      <c r="F587" s="51" t="s">
        <v>603</v>
      </c>
    </row>
    <row r="588" spans="1:6" ht="16.5" x14ac:dyDescent="0.3">
      <c r="A588" s="85">
        <v>1643</v>
      </c>
      <c r="B588" s="86" t="s">
        <v>2420</v>
      </c>
      <c r="C588" s="51" t="s">
        <v>2631</v>
      </c>
      <c r="D588" s="51" t="s">
        <v>27</v>
      </c>
      <c r="E588" s="51" t="s">
        <v>65</v>
      </c>
      <c r="F588" s="51" t="s">
        <v>603</v>
      </c>
    </row>
    <row r="589" spans="1:6" ht="16.5" x14ac:dyDescent="0.3">
      <c r="A589" s="85">
        <v>1644</v>
      </c>
      <c r="B589" s="86" t="s">
        <v>2321</v>
      </c>
      <c r="C589" s="51" t="s">
        <v>2530</v>
      </c>
      <c r="D589" s="51" t="s">
        <v>27</v>
      </c>
      <c r="E589" s="51" t="s">
        <v>65</v>
      </c>
      <c r="F589" s="51" t="s">
        <v>603</v>
      </c>
    </row>
    <row r="590" spans="1:6" ht="16.5" x14ac:dyDescent="0.3">
      <c r="A590" s="85">
        <v>1662</v>
      </c>
      <c r="B590" s="86" t="s">
        <v>1579</v>
      </c>
      <c r="C590" s="51" t="s">
        <v>913</v>
      </c>
      <c r="D590" s="51" t="s">
        <v>27</v>
      </c>
      <c r="E590" s="51" t="s">
        <v>65</v>
      </c>
      <c r="F590" s="51" t="s">
        <v>913</v>
      </c>
    </row>
    <row r="591" spans="1:6" ht="16.5" x14ac:dyDescent="0.3">
      <c r="A591" s="85">
        <v>1663</v>
      </c>
      <c r="B591" s="86" t="s">
        <v>1780</v>
      </c>
      <c r="C591" s="51" t="s">
        <v>828</v>
      </c>
      <c r="D591" s="51" t="s">
        <v>27</v>
      </c>
      <c r="E591" s="51" t="s">
        <v>65</v>
      </c>
      <c r="F591" s="51" t="s">
        <v>913</v>
      </c>
    </row>
    <row r="592" spans="1:6" ht="16.5" x14ac:dyDescent="0.3">
      <c r="A592" s="85">
        <v>1664</v>
      </c>
      <c r="B592" s="86" t="s">
        <v>1213</v>
      </c>
      <c r="C592" s="51" t="s">
        <v>820</v>
      </c>
      <c r="D592" s="51" t="s">
        <v>27</v>
      </c>
      <c r="E592" s="51" t="s">
        <v>65</v>
      </c>
      <c r="F592" s="51" t="s">
        <v>913</v>
      </c>
    </row>
    <row r="593" spans="1:6" ht="16.5" x14ac:dyDescent="0.3">
      <c r="A593" s="85">
        <v>1668</v>
      </c>
      <c r="B593" s="86" t="s">
        <v>1779</v>
      </c>
      <c r="C593" s="51" t="s">
        <v>843</v>
      </c>
      <c r="D593" s="51" t="s">
        <v>27</v>
      </c>
      <c r="E593" s="51" t="s">
        <v>65</v>
      </c>
      <c r="F593" s="51" t="s">
        <v>913</v>
      </c>
    </row>
    <row r="594" spans="1:6" ht="16.5" x14ac:dyDescent="0.3">
      <c r="A594" s="85">
        <v>1669</v>
      </c>
      <c r="B594" s="86" t="s">
        <v>1221</v>
      </c>
      <c r="C594" s="51" t="s">
        <v>836</v>
      </c>
      <c r="D594" s="51" t="s">
        <v>27</v>
      </c>
      <c r="E594" s="51" t="s">
        <v>65</v>
      </c>
      <c r="F594" s="51" t="s">
        <v>913</v>
      </c>
    </row>
    <row r="595" spans="1:6" ht="16.5" x14ac:dyDescent="0.3">
      <c r="A595" s="85">
        <v>1670</v>
      </c>
      <c r="B595" s="86" t="s">
        <v>1311</v>
      </c>
      <c r="C595" s="51" t="s">
        <v>963</v>
      </c>
      <c r="D595" s="51" t="s">
        <v>27</v>
      </c>
      <c r="E595" s="51" t="s">
        <v>65</v>
      </c>
      <c r="F595" s="51" t="s">
        <v>913</v>
      </c>
    </row>
    <row r="596" spans="1:6" ht="16.5" x14ac:dyDescent="0.3">
      <c r="A596" s="85">
        <v>1671</v>
      </c>
      <c r="B596" s="86" t="s">
        <v>1659</v>
      </c>
      <c r="C596" s="51" t="s">
        <v>962</v>
      </c>
      <c r="D596" s="51" t="s">
        <v>27</v>
      </c>
      <c r="E596" s="51" t="s">
        <v>65</v>
      </c>
      <c r="F596" s="51" t="s">
        <v>913</v>
      </c>
    </row>
    <row r="597" spans="1:6" ht="16.5" x14ac:dyDescent="0.3">
      <c r="A597" s="85">
        <v>1675</v>
      </c>
      <c r="B597" s="86" t="s">
        <v>5520</v>
      </c>
      <c r="C597" s="51" t="s">
        <v>736</v>
      </c>
      <c r="D597" s="51" t="s">
        <v>27</v>
      </c>
      <c r="E597" s="51" t="s">
        <v>65</v>
      </c>
      <c r="F597" s="51" t="s">
        <v>913</v>
      </c>
    </row>
    <row r="598" spans="1:6" ht="16.5" x14ac:dyDescent="0.3">
      <c r="A598" s="85">
        <v>1700</v>
      </c>
      <c r="B598" s="86" t="s">
        <v>2324</v>
      </c>
      <c r="C598" s="51" t="s">
        <v>2533</v>
      </c>
      <c r="D598" s="51" t="s">
        <v>27</v>
      </c>
      <c r="E598" s="51" t="s">
        <v>65</v>
      </c>
      <c r="F598" s="51" t="s">
        <v>913</v>
      </c>
    </row>
    <row r="599" spans="1:6" ht="16.5" x14ac:dyDescent="0.3">
      <c r="A599" s="85">
        <v>1701</v>
      </c>
      <c r="B599" s="86" t="s">
        <v>2325</v>
      </c>
      <c r="C599" s="51" t="s">
        <v>2534</v>
      </c>
      <c r="D599" s="51" t="s">
        <v>27</v>
      </c>
      <c r="E599" s="51" t="s">
        <v>65</v>
      </c>
      <c r="F599" s="51" t="s">
        <v>913</v>
      </c>
    </row>
    <row r="600" spans="1:6" ht="16.5" x14ac:dyDescent="0.3">
      <c r="A600" s="85">
        <v>1721</v>
      </c>
      <c r="B600" s="86" t="s">
        <v>1584</v>
      </c>
      <c r="C600" s="51" t="s">
        <v>915</v>
      </c>
      <c r="D600" s="51" t="s">
        <v>27</v>
      </c>
      <c r="E600" s="51" t="s">
        <v>65</v>
      </c>
      <c r="F600" s="51" t="s">
        <v>915</v>
      </c>
    </row>
    <row r="601" spans="1:6" ht="16.5" x14ac:dyDescent="0.3">
      <c r="A601" s="85">
        <v>1722</v>
      </c>
      <c r="B601" s="86" t="s">
        <v>1778</v>
      </c>
      <c r="C601" s="51" t="s">
        <v>885</v>
      </c>
      <c r="D601" s="51" t="s">
        <v>27</v>
      </c>
      <c r="E601" s="51" t="s">
        <v>65</v>
      </c>
      <c r="F601" s="51" t="s">
        <v>915</v>
      </c>
    </row>
    <row r="602" spans="1:6" ht="16.5" x14ac:dyDescent="0.3">
      <c r="A602" s="85">
        <v>1723</v>
      </c>
      <c r="B602" s="86" t="s">
        <v>1314</v>
      </c>
      <c r="C602" s="51" t="s">
        <v>879</v>
      </c>
      <c r="D602" s="51" t="s">
        <v>27</v>
      </c>
      <c r="E602" s="51" t="s">
        <v>65</v>
      </c>
      <c r="F602" s="51" t="s">
        <v>915</v>
      </c>
    </row>
    <row r="603" spans="1:6" ht="16.5" x14ac:dyDescent="0.3">
      <c r="A603" s="85">
        <v>1726</v>
      </c>
      <c r="B603" s="86" t="s">
        <v>2421</v>
      </c>
      <c r="C603" s="51" t="s">
        <v>2632</v>
      </c>
      <c r="D603" s="51" t="s">
        <v>27</v>
      </c>
      <c r="E603" s="51" t="s">
        <v>65</v>
      </c>
      <c r="F603" s="51" t="s">
        <v>915</v>
      </c>
    </row>
    <row r="604" spans="1:6" ht="16.5" x14ac:dyDescent="0.3">
      <c r="A604" s="85">
        <v>1727</v>
      </c>
      <c r="B604" s="86" t="s">
        <v>2326</v>
      </c>
      <c r="C604" s="51" t="s">
        <v>2535</v>
      </c>
      <c r="D604" s="51" t="s">
        <v>27</v>
      </c>
      <c r="E604" s="51" t="s">
        <v>65</v>
      </c>
      <c r="F604" s="51" t="s">
        <v>915</v>
      </c>
    </row>
    <row r="605" spans="1:6" ht="16.5" x14ac:dyDescent="0.3">
      <c r="A605" s="85">
        <v>1733</v>
      </c>
      <c r="B605" s="86" t="s">
        <v>2447</v>
      </c>
      <c r="C605" s="51" t="s">
        <v>2660</v>
      </c>
      <c r="D605" s="51" t="s">
        <v>27</v>
      </c>
      <c r="E605" s="51" t="s">
        <v>65</v>
      </c>
      <c r="F605" s="51" t="s">
        <v>915</v>
      </c>
    </row>
    <row r="606" spans="1:6" ht="16.5" x14ac:dyDescent="0.3">
      <c r="A606" s="85">
        <v>1734</v>
      </c>
      <c r="B606" s="86" t="s">
        <v>2327</v>
      </c>
      <c r="C606" s="51" t="s">
        <v>2536</v>
      </c>
      <c r="D606" s="51" t="s">
        <v>27</v>
      </c>
      <c r="E606" s="51" t="s">
        <v>65</v>
      </c>
      <c r="F606" s="51" t="s">
        <v>915</v>
      </c>
    </row>
    <row r="607" spans="1:6" ht="16.5" x14ac:dyDescent="0.3">
      <c r="A607" s="85">
        <v>1755</v>
      </c>
      <c r="B607" s="86" t="s">
        <v>1583</v>
      </c>
      <c r="C607" s="51" t="s">
        <v>914</v>
      </c>
      <c r="D607" s="51" t="s">
        <v>27</v>
      </c>
      <c r="E607" s="51" t="s">
        <v>65</v>
      </c>
      <c r="F607" s="51" t="s">
        <v>914</v>
      </c>
    </row>
    <row r="608" spans="1:6" ht="16.5" x14ac:dyDescent="0.3">
      <c r="A608" s="85">
        <v>1756</v>
      </c>
      <c r="B608" s="86" t="s">
        <v>1777</v>
      </c>
      <c r="C608" s="51" t="s">
        <v>537</v>
      </c>
      <c r="D608" s="51" t="s">
        <v>27</v>
      </c>
      <c r="E608" s="51" t="s">
        <v>65</v>
      </c>
      <c r="F608" s="51" t="s">
        <v>914</v>
      </c>
    </row>
    <row r="609" spans="1:6" ht="16.5" x14ac:dyDescent="0.3">
      <c r="A609" s="85">
        <v>1757</v>
      </c>
      <c r="B609" s="86" t="s">
        <v>1008</v>
      </c>
      <c r="C609" s="51" t="s">
        <v>500</v>
      </c>
      <c r="D609" s="51" t="s">
        <v>27</v>
      </c>
      <c r="E609" s="51" t="s">
        <v>65</v>
      </c>
      <c r="F609" s="51" t="s">
        <v>914</v>
      </c>
    </row>
    <row r="610" spans="1:6" ht="16.5" x14ac:dyDescent="0.3">
      <c r="A610" s="85">
        <v>1759</v>
      </c>
      <c r="B610" s="86" t="s">
        <v>1666</v>
      </c>
      <c r="C610" s="51" t="s">
        <v>571</v>
      </c>
      <c r="D610" s="51" t="s">
        <v>27</v>
      </c>
      <c r="E610" s="51" t="s">
        <v>65</v>
      </c>
      <c r="F610" s="51" t="s">
        <v>914</v>
      </c>
    </row>
    <row r="611" spans="1:6" ht="16.5" x14ac:dyDescent="0.3">
      <c r="A611" s="85">
        <v>1760</v>
      </c>
      <c r="B611" s="86" t="s">
        <v>1976</v>
      </c>
      <c r="C611" s="51" t="s">
        <v>1977</v>
      </c>
      <c r="D611" s="51" t="s">
        <v>27</v>
      </c>
      <c r="E611" s="51" t="s">
        <v>65</v>
      </c>
      <c r="F611" s="51" t="s">
        <v>914</v>
      </c>
    </row>
    <row r="612" spans="1:6" ht="16.5" x14ac:dyDescent="0.3">
      <c r="A612" s="85">
        <v>1765</v>
      </c>
      <c r="B612" s="86" t="s">
        <v>2328</v>
      </c>
      <c r="C612" s="51" t="s">
        <v>2537</v>
      </c>
      <c r="D612" s="51" t="s">
        <v>27</v>
      </c>
      <c r="E612" s="51" t="s">
        <v>65</v>
      </c>
      <c r="F612" s="51" t="s">
        <v>914</v>
      </c>
    </row>
    <row r="613" spans="1:6" ht="16.5" x14ac:dyDescent="0.3">
      <c r="A613" s="85">
        <v>1769</v>
      </c>
      <c r="B613" s="86" t="s">
        <v>1776</v>
      </c>
      <c r="C613" s="51" t="s">
        <v>912</v>
      </c>
      <c r="D613" s="51" t="s">
        <v>27</v>
      </c>
      <c r="E613" s="51" t="s">
        <v>65</v>
      </c>
      <c r="F613" s="51" t="s">
        <v>914</v>
      </c>
    </row>
    <row r="614" spans="1:6" ht="16.5" x14ac:dyDescent="0.3">
      <c r="A614" s="85">
        <v>1770</v>
      </c>
      <c r="B614" s="86" t="s">
        <v>1340</v>
      </c>
      <c r="C614" s="51" t="s">
        <v>910</v>
      </c>
      <c r="D614" s="51" t="s">
        <v>27</v>
      </c>
      <c r="E614" s="51" t="s">
        <v>65</v>
      </c>
      <c r="F614" s="51" t="s">
        <v>914</v>
      </c>
    </row>
    <row r="615" spans="1:6" ht="16.5" x14ac:dyDescent="0.3">
      <c r="A615" s="85">
        <v>1771</v>
      </c>
      <c r="B615" s="86" t="s">
        <v>2446</v>
      </c>
      <c r="C615" s="51" t="s">
        <v>2659</v>
      </c>
      <c r="D615" s="51" t="s">
        <v>27</v>
      </c>
      <c r="E615" s="51" t="s">
        <v>65</v>
      </c>
      <c r="F615" s="51" t="s">
        <v>914</v>
      </c>
    </row>
    <row r="616" spans="1:6" ht="16.5" x14ac:dyDescent="0.3">
      <c r="A616" s="85">
        <v>1772</v>
      </c>
      <c r="B616" s="86" t="s">
        <v>2329</v>
      </c>
      <c r="C616" s="51" t="s">
        <v>2538</v>
      </c>
      <c r="D616" s="51" t="s">
        <v>27</v>
      </c>
      <c r="E616" s="51" t="s">
        <v>65</v>
      </c>
      <c r="F616" s="51" t="s">
        <v>914</v>
      </c>
    </row>
    <row r="617" spans="1:6" ht="16.5" x14ac:dyDescent="0.3">
      <c r="A617" s="85">
        <v>1780</v>
      </c>
      <c r="B617" s="86" t="s">
        <v>1775</v>
      </c>
      <c r="C617" s="51" t="s">
        <v>859</v>
      </c>
      <c r="D617" s="51" t="s">
        <v>27</v>
      </c>
      <c r="E617" s="51" t="s">
        <v>65</v>
      </c>
      <c r="F617" s="51" t="s">
        <v>914</v>
      </c>
    </row>
    <row r="618" spans="1:6" ht="16.5" x14ac:dyDescent="0.3">
      <c r="A618" s="85">
        <v>1781</v>
      </c>
      <c r="B618" s="86" t="s">
        <v>1275</v>
      </c>
      <c r="C618" s="51" t="s">
        <v>851</v>
      </c>
      <c r="D618" s="51" t="s">
        <v>27</v>
      </c>
      <c r="E618" s="51" t="s">
        <v>65</v>
      </c>
      <c r="F618" s="51" t="s">
        <v>914</v>
      </c>
    </row>
    <row r="619" spans="1:6" ht="16.5" x14ac:dyDescent="0.3">
      <c r="A619" s="85">
        <v>1800</v>
      </c>
      <c r="B619" s="86" t="s">
        <v>1774</v>
      </c>
      <c r="C619" s="51" t="s">
        <v>948</v>
      </c>
      <c r="D619" s="51" t="s">
        <v>27</v>
      </c>
      <c r="E619" s="51" t="s">
        <v>65</v>
      </c>
      <c r="F619" s="51" t="s">
        <v>914</v>
      </c>
    </row>
    <row r="620" spans="1:6" ht="16.5" x14ac:dyDescent="0.3">
      <c r="A620" s="85">
        <v>1801</v>
      </c>
      <c r="B620" s="86" t="s">
        <v>1449</v>
      </c>
      <c r="C620" s="51" t="s">
        <v>947</v>
      </c>
      <c r="D620" s="51" t="s">
        <v>27</v>
      </c>
      <c r="E620" s="51" t="s">
        <v>65</v>
      </c>
      <c r="F620" s="51" t="s">
        <v>914</v>
      </c>
    </row>
    <row r="621" spans="1:6" ht="16.5" x14ac:dyDescent="0.3">
      <c r="A621" s="85">
        <v>1814</v>
      </c>
      <c r="B621" s="86" t="s">
        <v>1687</v>
      </c>
      <c r="C621" s="51" t="s">
        <v>66</v>
      </c>
      <c r="D621" s="51" t="s">
        <v>27</v>
      </c>
      <c r="E621" s="51" t="s">
        <v>66</v>
      </c>
      <c r="F621" s="51"/>
    </row>
    <row r="622" spans="1:6" ht="16.5" x14ac:dyDescent="0.3">
      <c r="A622" s="85">
        <v>1815</v>
      </c>
      <c r="B622" s="86" t="s">
        <v>1313</v>
      </c>
      <c r="C622" s="51" t="s">
        <v>706</v>
      </c>
      <c r="D622" s="51" t="s">
        <v>27</v>
      </c>
      <c r="E622" s="51" t="s">
        <v>66</v>
      </c>
      <c r="F622" s="51" t="s">
        <v>706</v>
      </c>
    </row>
    <row r="623" spans="1:6" ht="16.5" x14ac:dyDescent="0.3">
      <c r="A623" s="85">
        <v>1820</v>
      </c>
      <c r="B623" s="86" t="s">
        <v>1321</v>
      </c>
      <c r="C623" s="51" t="s">
        <v>639</v>
      </c>
      <c r="D623" s="51" t="s">
        <v>27</v>
      </c>
      <c r="E623" s="51" t="s">
        <v>66</v>
      </c>
      <c r="F623" s="51" t="s">
        <v>706</v>
      </c>
    </row>
    <row r="624" spans="1:6" ht="16.5" x14ac:dyDescent="0.3">
      <c r="A624" s="85">
        <v>1821</v>
      </c>
      <c r="B624" s="86" t="s">
        <v>2330</v>
      </c>
      <c r="C624" s="51" t="s">
        <v>2539</v>
      </c>
      <c r="D624" s="51" t="s">
        <v>27</v>
      </c>
      <c r="E624" s="51" t="s">
        <v>66</v>
      </c>
      <c r="F624" s="51" t="s">
        <v>706</v>
      </c>
    </row>
    <row r="625" spans="1:6" ht="16.5" x14ac:dyDescent="0.3">
      <c r="A625" s="85">
        <v>1822</v>
      </c>
      <c r="B625" s="86" t="s">
        <v>1322</v>
      </c>
      <c r="C625" s="51" t="s">
        <v>742</v>
      </c>
      <c r="D625" s="51" t="s">
        <v>27</v>
      </c>
      <c r="E625" s="51" t="s">
        <v>66</v>
      </c>
      <c r="F625" s="51" t="s">
        <v>706</v>
      </c>
    </row>
    <row r="626" spans="1:6" ht="16.5" x14ac:dyDescent="0.3">
      <c r="A626" s="85">
        <v>1823</v>
      </c>
      <c r="B626" s="86" t="s">
        <v>1323</v>
      </c>
      <c r="C626" s="51" t="s">
        <v>663</v>
      </c>
      <c r="D626" s="51" t="s">
        <v>27</v>
      </c>
      <c r="E626" s="51" t="s">
        <v>66</v>
      </c>
      <c r="F626" s="51" t="s">
        <v>706</v>
      </c>
    </row>
    <row r="627" spans="1:6" ht="16.5" x14ac:dyDescent="0.3">
      <c r="A627" s="85">
        <v>1824</v>
      </c>
      <c r="B627" s="86" t="s">
        <v>1324</v>
      </c>
      <c r="C627" s="51" t="s">
        <v>685</v>
      </c>
      <c r="D627" s="51" t="s">
        <v>27</v>
      </c>
      <c r="E627" s="51" t="s">
        <v>66</v>
      </c>
      <c r="F627" s="51" t="s">
        <v>706</v>
      </c>
    </row>
    <row r="628" spans="1:6" ht="16.5" x14ac:dyDescent="0.3">
      <c r="A628" s="85">
        <v>1825</v>
      </c>
      <c r="B628" s="86" t="s">
        <v>2331</v>
      </c>
      <c r="C628" s="51" t="s">
        <v>2540</v>
      </c>
      <c r="D628" s="51" t="s">
        <v>27</v>
      </c>
      <c r="E628" s="51" t="s">
        <v>66</v>
      </c>
      <c r="F628" s="51" t="s">
        <v>706</v>
      </c>
    </row>
    <row r="629" spans="1:6" ht="16.5" x14ac:dyDescent="0.3">
      <c r="A629" s="85">
        <v>1826</v>
      </c>
      <c r="B629" s="86" t="s">
        <v>2332</v>
      </c>
      <c r="C629" s="51" t="s">
        <v>2541</v>
      </c>
      <c r="D629" s="51" t="s">
        <v>27</v>
      </c>
      <c r="E629" s="51" t="s">
        <v>66</v>
      </c>
      <c r="F629" s="51" t="s">
        <v>706</v>
      </c>
    </row>
    <row r="630" spans="1:6" ht="16.5" x14ac:dyDescent="0.3">
      <c r="A630" s="85">
        <v>1827</v>
      </c>
      <c r="B630" s="86" t="s">
        <v>1325</v>
      </c>
      <c r="C630" s="51" t="s">
        <v>725</v>
      </c>
      <c r="D630" s="51" t="s">
        <v>27</v>
      </c>
      <c r="E630" s="51" t="s">
        <v>66</v>
      </c>
      <c r="F630" s="51" t="s">
        <v>706</v>
      </c>
    </row>
    <row r="631" spans="1:6" ht="16.5" x14ac:dyDescent="0.3">
      <c r="A631" s="85">
        <v>1828</v>
      </c>
      <c r="B631" s="86" t="s">
        <v>1398</v>
      </c>
      <c r="C631" s="51" t="s">
        <v>756</v>
      </c>
      <c r="D631" s="51" t="s">
        <v>27</v>
      </c>
      <c r="E631" s="51" t="s">
        <v>66</v>
      </c>
      <c r="F631" s="51" t="s">
        <v>756</v>
      </c>
    </row>
    <row r="632" spans="1:6" ht="16.5" x14ac:dyDescent="0.3">
      <c r="A632" s="85">
        <v>1829</v>
      </c>
      <c r="B632" s="86" t="s">
        <v>1327</v>
      </c>
      <c r="C632" s="51" t="s">
        <v>840</v>
      </c>
      <c r="D632" s="51" t="s">
        <v>27</v>
      </c>
      <c r="E632" s="51" t="s">
        <v>66</v>
      </c>
      <c r="F632" s="51" t="s">
        <v>756</v>
      </c>
    </row>
    <row r="633" spans="1:6" ht="16.5" x14ac:dyDescent="0.3">
      <c r="A633" s="85">
        <v>1830</v>
      </c>
      <c r="B633" s="86" t="s">
        <v>1309</v>
      </c>
      <c r="C633" s="51" t="s">
        <v>847</v>
      </c>
      <c r="D633" s="51" t="s">
        <v>27</v>
      </c>
      <c r="E633" s="51" t="s">
        <v>66</v>
      </c>
      <c r="F633" s="51" t="s">
        <v>756</v>
      </c>
    </row>
    <row r="634" spans="1:6" ht="16.5" x14ac:dyDescent="0.3">
      <c r="A634" s="85">
        <v>1831</v>
      </c>
      <c r="B634" s="86" t="s">
        <v>1978</v>
      </c>
      <c r="C634" s="51" t="s">
        <v>1979</v>
      </c>
      <c r="D634" s="51" t="s">
        <v>27</v>
      </c>
      <c r="E634" s="51" t="s">
        <v>66</v>
      </c>
      <c r="F634" s="51" t="s">
        <v>756</v>
      </c>
    </row>
    <row r="635" spans="1:6" ht="16.5" x14ac:dyDescent="0.3">
      <c r="A635" s="85">
        <v>1832</v>
      </c>
      <c r="B635" s="86" t="s">
        <v>1980</v>
      </c>
      <c r="C635" s="51" t="s">
        <v>1981</v>
      </c>
      <c r="D635" s="51" t="s">
        <v>27</v>
      </c>
      <c r="E635" s="51" t="s">
        <v>66</v>
      </c>
      <c r="F635" s="51" t="s">
        <v>756</v>
      </c>
    </row>
    <row r="636" spans="1:6" ht="16.5" x14ac:dyDescent="0.3">
      <c r="A636" s="85">
        <v>1835</v>
      </c>
      <c r="B636" s="86" t="s">
        <v>1982</v>
      </c>
      <c r="C636" s="51" t="s">
        <v>1983</v>
      </c>
      <c r="D636" s="51" t="s">
        <v>27</v>
      </c>
      <c r="E636" s="51" t="s">
        <v>66</v>
      </c>
      <c r="F636" s="51" t="s">
        <v>756</v>
      </c>
    </row>
    <row r="637" spans="1:6" ht="16.5" x14ac:dyDescent="0.3">
      <c r="A637" s="85">
        <v>1840</v>
      </c>
      <c r="B637" s="86" t="s">
        <v>1984</v>
      </c>
      <c r="C637" s="51" t="s">
        <v>1985</v>
      </c>
      <c r="D637" s="51" t="s">
        <v>27</v>
      </c>
      <c r="E637" s="51" t="s">
        <v>66</v>
      </c>
      <c r="F637" s="51" t="s">
        <v>756</v>
      </c>
    </row>
    <row r="638" spans="1:6" ht="16.5" x14ac:dyDescent="0.3">
      <c r="A638" s="85">
        <v>1841</v>
      </c>
      <c r="B638" s="86" t="s">
        <v>1986</v>
      </c>
      <c r="C638" s="51" t="s">
        <v>1987</v>
      </c>
      <c r="D638" s="51" t="s">
        <v>27</v>
      </c>
      <c r="E638" s="51" t="s">
        <v>66</v>
      </c>
      <c r="F638" s="51" t="s">
        <v>756</v>
      </c>
    </row>
    <row r="639" spans="1:6" ht="16.5" x14ac:dyDescent="0.3">
      <c r="A639" s="85">
        <v>1854</v>
      </c>
      <c r="B639" s="86" t="s">
        <v>1334</v>
      </c>
      <c r="C639" s="51" t="s">
        <v>613</v>
      </c>
      <c r="D639" s="51" t="s">
        <v>27</v>
      </c>
      <c r="E639" s="51" t="s">
        <v>66</v>
      </c>
      <c r="F639" s="51" t="s">
        <v>756</v>
      </c>
    </row>
    <row r="640" spans="1:6" ht="16.5" x14ac:dyDescent="0.3">
      <c r="A640" s="85">
        <v>1855</v>
      </c>
      <c r="B640" s="86" t="s">
        <v>1248</v>
      </c>
      <c r="C640" s="51" t="s">
        <v>769</v>
      </c>
      <c r="D640" s="51" t="s">
        <v>27</v>
      </c>
      <c r="E640" s="51" t="s">
        <v>66</v>
      </c>
      <c r="F640" s="51" t="s">
        <v>756</v>
      </c>
    </row>
    <row r="641" spans="1:6" ht="16.5" x14ac:dyDescent="0.3">
      <c r="A641" s="85">
        <v>1856</v>
      </c>
      <c r="B641" s="86" t="s">
        <v>1253</v>
      </c>
      <c r="C641" s="51" t="s">
        <v>782</v>
      </c>
      <c r="D641" s="51" t="s">
        <v>27</v>
      </c>
      <c r="E641" s="51" t="s">
        <v>66</v>
      </c>
      <c r="F641" s="51" t="s">
        <v>756</v>
      </c>
    </row>
    <row r="642" spans="1:6" ht="16.5" x14ac:dyDescent="0.3">
      <c r="A642" s="85">
        <v>1859</v>
      </c>
      <c r="B642" s="86" t="s">
        <v>1256</v>
      </c>
      <c r="C642" s="51" t="s">
        <v>806</v>
      </c>
      <c r="D642" s="51" t="s">
        <v>27</v>
      </c>
      <c r="E642" s="51" t="s">
        <v>66</v>
      </c>
      <c r="F642" s="51" t="s">
        <v>756</v>
      </c>
    </row>
    <row r="643" spans="1:6" ht="16.5" x14ac:dyDescent="0.3">
      <c r="A643" s="85">
        <v>1860</v>
      </c>
      <c r="B643" s="86" t="s">
        <v>1258</v>
      </c>
      <c r="C643" s="51" t="s">
        <v>816</v>
      </c>
      <c r="D643" s="51" t="s">
        <v>27</v>
      </c>
      <c r="E643" s="51" t="s">
        <v>66</v>
      </c>
      <c r="F643" s="51" t="s">
        <v>756</v>
      </c>
    </row>
    <row r="644" spans="1:6" ht="16.5" x14ac:dyDescent="0.3">
      <c r="A644" s="85">
        <v>1861</v>
      </c>
      <c r="B644" s="86" t="s">
        <v>2336</v>
      </c>
      <c r="C644" s="51" t="s">
        <v>2545</v>
      </c>
      <c r="D644" s="51" t="s">
        <v>27</v>
      </c>
      <c r="E644" s="51" t="s">
        <v>66</v>
      </c>
      <c r="F644" s="51" t="s">
        <v>756</v>
      </c>
    </row>
    <row r="645" spans="1:6" ht="16.5" x14ac:dyDescent="0.3">
      <c r="A645" s="85">
        <v>1864</v>
      </c>
      <c r="B645" s="86" t="s">
        <v>1268</v>
      </c>
      <c r="C645" s="51" t="s">
        <v>824</v>
      </c>
      <c r="D645" s="51" t="s">
        <v>27</v>
      </c>
      <c r="E645" s="51" t="s">
        <v>66</v>
      </c>
      <c r="F645" s="51" t="s">
        <v>756</v>
      </c>
    </row>
    <row r="646" spans="1:6" ht="16.5" x14ac:dyDescent="0.3">
      <c r="A646" s="85">
        <v>1866</v>
      </c>
      <c r="B646" s="86" t="s">
        <v>1255</v>
      </c>
      <c r="C646" s="51" t="s">
        <v>795</v>
      </c>
      <c r="D646" s="51" t="s">
        <v>27</v>
      </c>
      <c r="E646" s="51" t="s">
        <v>66</v>
      </c>
      <c r="F646" s="51" t="s">
        <v>756</v>
      </c>
    </row>
    <row r="647" spans="1:6" ht="16.5" x14ac:dyDescent="0.3">
      <c r="A647" s="85">
        <v>1868</v>
      </c>
      <c r="B647" s="86" t="s">
        <v>1625</v>
      </c>
      <c r="C647" s="51" t="s">
        <v>855</v>
      </c>
      <c r="D647" s="51" t="s">
        <v>27</v>
      </c>
      <c r="E647" s="51" t="s">
        <v>66</v>
      </c>
      <c r="F647" s="51" t="s">
        <v>855</v>
      </c>
    </row>
    <row r="648" spans="1:6" ht="16.5" x14ac:dyDescent="0.3">
      <c r="A648" s="85">
        <v>1869</v>
      </c>
      <c r="B648" s="86" t="s">
        <v>1988</v>
      </c>
      <c r="C648" s="51" t="s">
        <v>1989</v>
      </c>
      <c r="D648" s="51" t="s">
        <v>27</v>
      </c>
      <c r="E648" s="51" t="s">
        <v>66</v>
      </c>
      <c r="F648" s="51" t="s">
        <v>855</v>
      </c>
    </row>
    <row r="649" spans="1:6" ht="16.5" x14ac:dyDescent="0.3">
      <c r="A649" s="85">
        <v>1870</v>
      </c>
      <c r="B649" s="86" t="s">
        <v>1344</v>
      </c>
      <c r="C649" s="51" t="s">
        <v>832</v>
      </c>
      <c r="D649" s="51" t="s">
        <v>27</v>
      </c>
      <c r="E649" s="51" t="s">
        <v>66</v>
      </c>
      <c r="F649" s="51" t="s">
        <v>855</v>
      </c>
    </row>
    <row r="650" spans="1:6" ht="16.5" x14ac:dyDescent="0.3">
      <c r="A650" s="85">
        <v>1872</v>
      </c>
      <c r="B650" s="86" t="s">
        <v>1341</v>
      </c>
      <c r="C650" s="51" t="s">
        <v>374</v>
      </c>
      <c r="D650" s="51" t="s">
        <v>27</v>
      </c>
      <c r="E650" s="51" t="s">
        <v>66</v>
      </c>
      <c r="F650" s="51" t="s">
        <v>855</v>
      </c>
    </row>
    <row r="651" spans="1:6" ht="16.5" x14ac:dyDescent="0.3">
      <c r="A651" s="85">
        <v>1874</v>
      </c>
      <c r="B651" s="86" t="s">
        <v>2337</v>
      </c>
      <c r="C651" s="51" t="s">
        <v>2546</v>
      </c>
      <c r="D651" s="51" t="s">
        <v>27</v>
      </c>
      <c r="E651" s="51" t="s">
        <v>66</v>
      </c>
      <c r="F651" s="51" t="s">
        <v>855</v>
      </c>
    </row>
    <row r="652" spans="1:6" ht="16.5" x14ac:dyDescent="0.3">
      <c r="A652" s="85">
        <v>1875</v>
      </c>
      <c r="B652" s="86" t="s">
        <v>1082</v>
      </c>
      <c r="C652" s="51" t="s">
        <v>314</v>
      </c>
      <c r="D652" s="51" t="s">
        <v>27</v>
      </c>
      <c r="E652" s="51" t="s">
        <v>66</v>
      </c>
      <c r="F652" s="51" t="s">
        <v>855</v>
      </c>
    </row>
    <row r="653" spans="1:6" ht="16.5" x14ac:dyDescent="0.3">
      <c r="A653" s="85">
        <v>1881</v>
      </c>
      <c r="B653" s="86" t="s">
        <v>1992</v>
      </c>
      <c r="C653" s="51" t="s">
        <v>1993</v>
      </c>
      <c r="D653" s="51" t="s">
        <v>27</v>
      </c>
      <c r="E653" s="51" t="s">
        <v>66</v>
      </c>
      <c r="F653" s="51" t="s">
        <v>855</v>
      </c>
    </row>
    <row r="654" spans="1:6" ht="16.5" x14ac:dyDescent="0.3">
      <c r="A654" s="85">
        <v>1882</v>
      </c>
      <c r="B654" s="86" t="s">
        <v>1972</v>
      </c>
      <c r="C654" s="51" t="s">
        <v>1973</v>
      </c>
      <c r="D654" s="51" t="s">
        <v>27</v>
      </c>
      <c r="E654" s="51" t="s">
        <v>66</v>
      </c>
      <c r="F654" s="51" t="s">
        <v>855</v>
      </c>
    </row>
    <row r="655" spans="1:6" ht="16.5" x14ac:dyDescent="0.3">
      <c r="A655" s="85">
        <v>1883</v>
      </c>
      <c r="B655" s="86" t="s">
        <v>1970</v>
      </c>
      <c r="C655" s="51" t="s">
        <v>1971</v>
      </c>
      <c r="D655" s="51" t="s">
        <v>27</v>
      </c>
      <c r="E655" s="51" t="s">
        <v>66</v>
      </c>
      <c r="F655" s="51" t="s">
        <v>855</v>
      </c>
    </row>
    <row r="656" spans="1:6" ht="16.5" x14ac:dyDescent="0.3">
      <c r="A656" s="85">
        <v>1885</v>
      </c>
      <c r="B656" s="86" t="s">
        <v>2427</v>
      </c>
      <c r="C656" s="51" t="s">
        <v>2638</v>
      </c>
      <c r="D656" s="51" t="s">
        <v>27</v>
      </c>
      <c r="E656" s="51" t="s">
        <v>66</v>
      </c>
      <c r="F656" s="51" t="s">
        <v>855</v>
      </c>
    </row>
    <row r="657" spans="1:6" ht="16.5" x14ac:dyDescent="0.3">
      <c r="A657" s="85">
        <v>1886</v>
      </c>
      <c r="B657" s="86" t="s">
        <v>1329</v>
      </c>
      <c r="C657" s="51" t="s">
        <v>511</v>
      </c>
      <c r="D657" s="51" t="s">
        <v>27</v>
      </c>
      <c r="E657" s="51" t="s">
        <v>66</v>
      </c>
      <c r="F657" s="51" t="s">
        <v>855</v>
      </c>
    </row>
    <row r="658" spans="1:6" ht="16.5" x14ac:dyDescent="0.3">
      <c r="A658" s="85">
        <v>1889</v>
      </c>
      <c r="B658" s="86" t="s">
        <v>2333</v>
      </c>
      <c r="C658" s="51" t="s">
        <v>2542</v>
      </c>
      <c r="D658" s="51" t="s">
        <v>27</v>
      </c>
      <c r="E658" s="51" t="s">
        <v>66</v>
      </c>
      <c r="F658" s="51" t="s">
        <v>855</v>
      </c>
    </row>
    <row r="659" spans="1:6" ht="16.5" x14ac:dyDescent="0.3">
      <c r="A659" s="85">
        <v>1890</v>
      </c>
      <c r="B659" s="86" t="s">
        <v>1085</v>
      </c>
      <c r="C659" s="51" t="s">
        <v>425</v>
      </c>
      <c r="D659" s="51" t="s">
        <v>27</v>
      </c>
      <c r="E659" s="51" t="s">
        <v>66</v>
      </c>
      <c r="F659" s="51" t="s">
        <v>855</v>
      </c>
    </row>
    <row r="660" spans="1:6" ht="16.5" x14ac:dyDescent="0.3">
      <c r="A660" s="85">
        <v>1892</v>
      </c>
      <c r="B660" s="86" t="s">
        <v>1086</v>
      </c>
      <c r="C660" s="51" t="s">
        <v>471</v>
      </c>
      <c r="D660" s="51" t="s">
        <v>27</v>
      </c>
      <c r="E660" s="51" t="s">
        <v>66</v>
      </c>
      <c r="F660" s="51" t="s">
        <v>855</v>
      </c>
    </row>
    <row r="661" spans="1:6" ht="16.5" x14ac:dyDescent="0.3">
      <c r="A661" s="85">
        <v>1893</v>
      </c>
      <c r="B661" s="86" t="s">
        <v>2334</v>
      </c>
      <c r="C661" s="51" t="s">
        <v>2543</v>
      </c>
      <c r="D661" s="51" t="s">
        <v>27</v>
      </c>
      <c r="E661" s="51" t="s">
        <v>66</v>
      </c>
      <c r="F661" s="51" t="s">
        <v>855</v>
      </c>
    </row>
    <row r="662" spans="1:6" ht="16.5" x14ac:dyDescent="0.3">
      <c r="A662" s="85">
        <v>1895</v>
      </c>
      <c r="B662" s="86" t="s">
        <v>1091</v>
      </c>
      <c r="C662" s="51" t="s">
        <v>582</v>
      </c>
      <c r="D662" s="51" t="s">
        <v>27</v>
      </c>
      <c r="E662" s="51" t="s">
        <v>66</v>
      </c>
      <c r="F662" s="51" t="s">
        <v>855</v>
      </c>
    </row>
    <row r="663" spans="1:6" ht="16.5" x14ac:dyDescent="0.3">
      <c r="A663" s="85">
        <v>1896</v>
      </c>
      <c r="B663" s="86" t="s">
        <v>2335</v>
      </c>
      <c r="C663" s="51" t="s">
        <v>2544</v>
      </c>
      <c r="D663" s="51" t="s">
        <v>27</v>
      </c>
      <c r="E663" s="51" t="s">
        <v>66</v>
      </c>
      <c r="F663" s="51" t="s">
        <v>855</v>
      </c>
    </row>
    <row r="664" spans="1:6" ht="16.5" x14ac:dyDescent="0.3">
      <c r="A664" s="85">
        <v>1899</v>
      </c>
      <c r="B664" s="86" t="s">
        <v>1089</v>
      </c>
      <c r="C664" s="51" t="s">
        <v>548</v>
      </c>
      <c r="D664" s="51" t="s">
        <v>27</v>
      </c>
      <c r="E664" s="51" t="s">
        <v>66</v>
      </c>
      <c r="F664" s="51" t="s">
        <v>855</v>
      </c>
    </row>
    <row r="665" spans="1:6" ht="16.5" x14ac:dyDescent="0.3">
      <c r="A665" s="85">
        <v>1900</v>
      </c>
      <c r="B665" s="86" t="s">
        <v>1345</v>
      </c>
      <c r="C665" s="51" t="s">
        <v>28</v>
      </c>
      <c r="D665" s="51" t="s">
        <v>28</v>
      </c>
      <c r="E665" s="51"/>
      <c r="F665" s="51"/>
    </row>
    <row r="666" spans="1:6" ht="16.5" x14ac:dyDescent="0.3">
      <c r="A666" s="85">
        <v>1933</v>
      </c>
      <c r="B666" s="86" t="s">
        <v>1589</v>
      </c>
      <c r="C666" s="51" t="s">
        <v>69</v>
      </c>
      <c r="D666" s="51" t="s">
        <v>28</v>
      </c>
      <c r="E666" s="51" t="s">
        <v>69</v>
      </c>
      <c r="F666" s="51"/>
    </row>
    <row r="667" spans="1:6" ht="16.5" x14ac:dyDescent="0.3">
      <c r="A667" s="85">
        <v>1934</v>
      </c>
      <c r="B667" s="86" t="s">
        <v>1539</v>
      </c>
      <c r="C667" s="51" t="s">
        <v>723</v>
      </c>
      <c r="D667" s="51" t="s">
        <v>28</v>
      </c>
      <c r="E667" s="51" t="s">
        <v>69</v>
      </c>
      <c r="F667" s="51" t="s">
        <v>723</v>
      </c>
    </row>
    <row r="668" spans="1:6" ht="16.5" x14ac:dyDescent="0.3">
      <c r="A668" s="85">
        <v>1935</v>
      </c>
      <c r="B668" s="86" t="s">
        <v>1358</v>
      </c>
      <c r="C668" s="51" t="s">
        <v>365</v>
      </c>
      <c r="D668" s="51" t="s">
        <v>28</v>
      </c>
      <c r="E668" s="51" t="s">
        <v>69</v>
      </c>
      <c r="F668" s="51" t="s">
        <v>723</v>
      </c>
    </row>
    <row r="669" spans="1:6" ht="16.5" x14ac:dyDescent="0.3">
      <c r="A669" s="85">
        <v>1936</v>
      </c>
      <c r="B669" s="86" t="s">
        <v>1047</v>
      </c>
      <c r="C669" s="51" t="s">
        <v>418</v>
      </c>
      <c r="D669" s="51" t="s">
        <v>28</v>
      </c>
      <c r="E669" s="51" t="s">
        <v>69</v>
      </c>
      <c r="F669" s="51" t="s">
        <v>723</v>
      </c>
    </row>
    <row r="670" spans="1:6" ht="16.5" x14ac:dyDescent="0.3">
      <c r="A670" s="85">
        <v>1939</v>
      </c>
      <c r="B670" s="86" t="s">
        <v>1346</v>
      </c>
      <c r="C670" s="51" t="s">
        <v>466</v>
      </c>
      <c r="D670" s="51" t="s">
        <v>28</v>
      </c>
      <c r="E670" s="51" t="s">
        <v>69</v>
      </c>
      <c r="F670" s="51" t="s">
        <v>723</v>
      </c>
    </row>
    <row r="671" spans="1:6" ht="16.5" x14ac:dyDescent="0.3">
      <c r="A671" s="85">
        <v>1941</v>
      </c>
      <c r="B671" s="86" t="s">
        <v>1074</v>
      </c>
      <c r="C671" s="51" t="s">
        <v>544</v>
      </c>
      <c r="D671" s="51" t="s">
        <v>28</v>
      </c>
      <c r="E671" s="51" t="s">
        <v>69</v>
      </c>
      <c r="F671" s="51" t="s">
        <v>723</v>
      </c>
    </row>
    <row r="672" spans="1:6" ht="16.5" x14ac:dyDescent="0.3">
      <c r="A672" s="85">
        <v>1949</v>
      </c>
      <c r="B672" s="86" t="s">
        <v>1053</v>
      </c>
      <c r="C672" s="51" t="s">
        <v>507</v>
      </c>
      <c r="D672" s="51" t="s">
        <v>28</v>
      </c>
      <c r="E672" s="51" t="s">
        <v>69</v>
      </c>
      <c r="F672" s="51" t="s">
        <v>723</v>
      </c>
    </row>
    <row r="673" spans="1:6" ht="16.5" x14ac:dyDescent="0.3">
      <c r="A673" s="85">
        <v>1950</v>
      </c>
      <c r="B673" s="86" t="s">
        <v>1348</v>
      </c>
      <c r="C673" s="51" t="s">
        <v>740</v>
      </c>
      <c r="D673" s="51" t="s">
        <v>28</v>
      </c>
      <c r="E673" s="51" t="s">
        <v>69</v>
      </c>
      <c r="F673" s="51" t="s">
        <v>723</v>
      </c>
    </row>
    <row r="674" spans="1:6" ht="16.5" x14ac:dyDescent="0.3">
      <c r="A674" s="85">
        <v>1951</v>
      </c>
      <c r="B674" s="86" t="s">
        <v>1428</v>
      </c>
      <c r="C674" s="51" t="s">
        <v>754</v>
      </c>
      <c r="D674" s="51" t="s">
        <v>28</v>
      </c>
      <c r="E674" s="51" t="s">
        <v>69</v>
      </c>
      <c r="F674" s="51" t="s">
        <v>723</v>
      </c>
    </row>
    <row r="675" spans="1:6" ht="16.5" x14ac:dyDescent="0.3">
      <c r="A675" s="85">
        <v>1952</v>
      </c>
      <c r="B675" s="86" t="s">
        <v>1349</v>
      </c>
      <c r="C675" s="51" t="s">
        <v>780</v>
      </c>
      <c r="D675" s="51" t="s">
        <v>28</v>
      </c>
      <c r="E675" s="51" t="s">
        <v>69</v>
      </c>
      <c r="F675" s="51" t="s">
        <v>723</v>
      </c>
    </row>
    <row r="676" spans="1:6" ht="16.5" x14ac:dyDescent="0.3">
      <c r="A676" s="85">
        <v>1954</v>
      </c>
      <c r="B676" s="86" t="s">
        <v>1317</v>
      </c>
      <c r="C676" s="51" t="s">
        <v>704</v>
      </c>
      <c r="D676" s="51" t="s">
        <v>28</v>
      </c>
      <c r="E676" s="51" t="s">
        <v>69</v>
      </c>
      <c r="F676" s="51" t="s">
        <v>723</v>
      </c>
    </row>
    <row r="677" spans="1:6" ht="16.5" x14ac:dyDescent="0.3">
      <c r="A677" s="85">
        <v>1956</v>
      </c>
      <c r="B677" s="86" t="s">
        <v>2338</v>
      </c>
      <c r="C677" s="51" t="s">
        <v>2547</v>
      </c>
      <c r="D677" s="51" t="s">
        <v>28</v>
      </c>
      <c r="E677" s="51" t="s">
        <v>69</v>
      </c>
      <c r="F677" s="51" t="s">
        <v>723</v>
      </c>
    </row>
    <row r="678" spans="1:6" ht="16.5" x14ac:dyDescent="0.3">
      <c r="A678" s="85">
        <v>1970</v>
      </c>
      <c r="B678" s="86" t="s">
        <v>1351</v>
      </c>
      <c r="C678" s="51" t="s">
        <v>609</v>
      </c>
      <c r="D678" s="51" t="s">
        <v>28</v>
      </c>
      <c r="E678" s="51" t="s">
        <v>69</v>
      </c>
      <c r="F678" s="51" t="s">
        <v>723</v>
      </c>
    </row>
    <row r="679" spans="1:6" ht="16.5" x14ac:dyDescent="0.3">
      <c r="A679" s="85">
        <v>1973</v>
      </c>
      <c r="B679" s="86" t="s">
        <v>1215</v>
      </c>
      <c r="C679" s="51" t="s">
        <v>636</v>
      </c>
      <c r="D679" s="51" t="s">
        <v>28</v>
      </c>
      <c r="E679" s="51" t="s">
        <v>69</v>
      </c>
      <c r="F679" s="51" t="s">
        <v>723</v>
      </c>
    </row>
    <row r="680" spans="1:6" ht="16.5" x14ac:dyDescent="0.3">
      <c r="A680" s="85">
        <v>1977</v>
      </c>
      <c r="B680" s="86" t="s">
        <v>2339</v>
      </c>
      <c r="C680" s="51" t="s">
        <v>2548</v>
      </c>
      <c r="D680" s="51" t="s">
        <v>28</v>
      </c>
      <c r="E680" s="51" t="s">
        <v>69</v>
      </c>
      <c r="F680" s="51" t="s">
        <v>723</v>
      </c>
    </row>
    <row r="681" spans="1:6" ht="16.5" x14ac:dyDescent="0.3">
      <c r="A681" s="85">
        <v>1978</v>
      </c>
      <c r="B681" s="86" t="s">
        <v>1353</v>
      </c>
      <c r="C681" s="51" t="s">
        <v>804</v>
      </c>
      <c r="D681" s="51" t="s">
        <v>28</v>
      </c>
      <c r="E681" s="51" t="s">
        <v>69</v>
      </c>
      <c r="F681" s="51" t="s">
        <v>723</v>
      </c>
    </row>
    <row r="682" spans="1:6" ht="16.5" x14ac:dyDescent="0.3">
      <c r="A682" s="85">
        <v>1986</v>
      </c>
      <c r="B682" s="86" t="s">
        <v>1051</v>
      </c>
      <c r="C682" s="51" t="s">
        <v>304</v>
      </c>
      <c r="D682" s="51" t="s">
        <v>28</v>
      </c>
      <c r="E682" s="51" t="s">
        <v>69</v>
      </c>
      <c r="F682" s="51" t="s">
        <v>304</v>
      </c>
    </row>
    <row r="683" spans="1:6" ht="16.5" x14ac:dyDescent="0.3">
      <c r="A683" s="85">
        <v>1987</v>
      </c>
      <c r="B683" s="86" t="s">
        <v>1354</v>
      </c>
      <c r="C683" s="51" t="s">
        <v>767</v>
      </c>
      <c r="D683" s="51" t="s">
        <v>28</v>
      </c>
      <c r="E683" s="51" t="s">
        <v>69</v>
      </c>
      <c r="F683" s="51" t="s">
        <v>304</v>
      </c>
    </row>
    <row r="684" spans="1:6" ht="16.5" x14ac:dyDescent="0.3">
      <c r="A684" s="85">
        <v>1989</v>
      </c>
      <c r="B684" s="86" t="s">
        <v>1127</v>
      </c>
      <c r="C684" s="51" t="s">
        <v>578</v>
      </c>
      <c r="D684" s="51" t="s">
        <v>28</v>
      </c>
      <c r="E684" s="51" t="s">
        <v>69</v>
      </c>
      <c r="F684" s="51" t="s">
        <v>304</v>
      </c>
    </row>
    <row r="685" spans="1:6" ht="16.5" x14ac:dyDescent="0.3">
      <c r="A685" s="85">
        <v>1991</v>
      </c>
      <c r="B685" s="86" t="s">
        <v>1740</v>
      </c>
      <c r="C685" s="51" t="s">
        <v>793</v>
      </c>
      <c r="D685" s="51" t="s">
        <v>28</v>
      </c>
      <c r="E685" s="51" t="s">
        <v>69</v>
      </c>
      <c r="F685" s="51" t="s">
        <v>304</v>
      </c>
    </row>
    <row r="686" spans="1:6" ht="16.5" x14ac:dyDescent="0.3">
      <c r="A686" s="85">
        <v>1993</v>
      </c>
      <c r="B686" s="86" t="s">
        <v>1218</v>
      </c>
      <c r="C686" s="51" t="s">
        <v>661</v>
      </c>
      <c r="D686" s="51" t="s">
        <v>28</v>
      </c>
      <c r="E686" s="51" t="s">
        <v>69</v>
      </c>
      <c r="F686" s="51" t="s">
        <v>304</v>
      </c>
    </row>
    <row r="687" spans="1:6" ht="16.5" x14ac:dyDescent="0.3">
      <c r="A687" s="85">
        <v>1995</v>
      </c>
      <c r="B687" s="86" t="s">
        <v>1274</v>
      </c>
      <c r="C687" s="51" t="s">
        <v>683</v>
      </c>
      <c r="D687" s="51" t="s">
        <v>28</v>
      </c>
      <c r="E687" s="51" t="s">
        <v>69</v>
      </c>
      <c r="F687" s="51" t="s">
        <v>304</v>
      </c>
    </row>
    <row r="688" spans="1:6" ht="16.5" x14ac:dyDescent="0.3">
      <c r="A688" s="85">
        <v>2009</v>
      </c>
      <c r="B688" s="86" t="s">
        <v>1994</v>
      </c>
      <c r="C688" s="51" t="s">
        <v>1995</v>
      </c>
      <c r="D688" s="51" t="s">
        <v>28</v>
      </c>
      <c r="E688" s="51" t="s">
        <v>1995</v>
      </c>
      <c r="F688" s="51"/>
    </row>
    <row r="689" spans="1:6" ht="16.5" x14ac:dyDescent="0.3">
      <c r="A689" s="85">
        <v>2011</v>
      </c>
      <c r="B689" s="86" t="s">
        <v>2247</v>
      </c>
      <c r="C689" s="51" t="s">
        <v>2248</v>
      </c>
      <c r="D689" s="51" t="s">
        <v>28</v>
      </c>
      <c r="E689" s="51" t="s">
        <v>1995</v>
      </c>
      <c r="F689" s="51" t="s">
        <v>2248</v>
      </c>
    </row>
    <row r="690" spans="1:6" ht="16.5" x14ac:dyDescent="0.3">
      <c r="A690" s="85">
        <v>2016</v>
      </c>
      <c r="B690" s="86" t="s">
        <v>1996</v>
      </c>
      <c r="C690" s="51" t="s">
        <v>1997</v>
      </c>
      <c r="D690" s="51" t="s">
        <v>28</v>
      </c>
      <c r="E690" s="51" t="s">
        <v>1995</v>
      </c>
      <c r="F690" s="51" t="s">
        <v>2248</v>
      </c>
    </row>
    <row r="691" spans="1:6" ht="16.5" x14ac:dyDescent="0.3">
      <c r="A691" s="85">
        <v>2035</v>
      </c>
      <c r="B691" s="86" t="s">
        <v>1002</v>
      </c>
      <c r="C691" s="51" t="s">
        <v>67</v>
      </c>
      <c r="D691" s="51" t="s">
        <v>28</v>
      </c>
      <c r="E691" s="51" t="s">
        <v>67</v>
      </c>
      <c r="F691" s="51"/>
    </row>
    <row r="692" spans="1:6" ht="16.5" x14ac:dyDescent="0.3">
      <c r="A692" s="85">
        <v>2036</v>
      </c>
      <c r="B692" s="86" t="s">
        <v>2249</v>
      </c>
      <c r="C692" s="51" t="s">
        <v>2250</v>
      </c>
      <c r="D692" s="51" t="s">
        <v>28</v>
      </c>
      <c r="E692" s="51" t="s">
        <v>67</v>
      </c>
      <c r="F692" s="51" t="s">
        <v>2250</v>
      </c>
    </row>
    <row r="693" spans="1:6" ht="16.5" x14ac:dyDescent="0.3">
      <c r="A693" s="85">
        <v>2037</v>
      </c>
      <c r="B693" s="86" t="s">
        <v>1998</v>
      </c>
      <c r="C693" s="51" t="s">
        <v>1999</v>
      </c>
      <c r="D693" s="51" t="s">
        <v>28</v>
      </c>
      <c r="E693" s="51" t="s">
        <v>67</v>
      </c>
      <c r="F693" s="51" t="s">
        <v>2250</v>
      </c>
    </row>
    <row r="694" spans="1:6" ht="16.5" x14ac:dyDescent="0.3">
      <c r="A694" s="85">
        <v>2038</v>
      </c>
      <c r="B694" s="86" t="s">
        <v>2000</v>
      </c>
      <c r="C694" s="51" t="s">
        <v>2001</v>
      </c>
      <c r="D694" s="51" t="s">
        <v>28</v>
      </c>
      <c r="E694" s="51" t="s">
        <v>67</v>
      </c>
      <c r="F694" s="51" t="s">
        <v>2250</v>
      </c>
    </row>
    <row r="695" spans="1:6" ht="16.5" x14ac:dyDescent="0.3">
      <c r="A695" s="85">
        <v>2039</v>
      </c>
      <c r="B695" s="86" t="s">
        <v>2002</v>
      </c>
      <c r="C695" s="51" t="s">
        <v>2003</v>
      </c>
      <c r="D695" s="51" t="s">
        <v>28</v>
      </c>
      <c r="E695" s="51" t="s">
        <v>67</v>
      </c>
      <c r="F695" s="51" t="s">
        <v>2250</v>
      </c>
    </row>
    <row r="696" spans="1:6" ht="16.5" x14ac:dyDescent="0.3">
      <c r="A696" s="85">
        <v>2077</v>
      </c>
      <c r="B696" s="86" t="s">
        <v>2340</v>
      </c>
      <c r="C696" s="51" t="s">
        <v>2549</v>
      </c>
      <c r="D696" s="51" t="s">
        <v>28</v>
      </c>
      <c r="E696" s="51" t="s">
        <v>2549</v>
      </c>
      <c r="F696" s="51"/>
    </row>
    <row r="697" spans="1:6" ht="16.5" x14ac:dyDescent="0.3">
      <c r="A697" s="85">
        <v>2097</v>
      </c>
      <c r="B697" s="86" t="s">
        <v>2004</v>
      </c>
      <c r="C697" s="51" t="s">
        <v>2005</v>
      </c>
      <c r="D697" s="51" t="s">
        <v>28</v>
      </c>
      <c r="E697" s="51" t="s">
        <v>2005</v>
      </c>
      <c r="F697" s="51"/>
    </row>
    <row r="698" spans="1:6" ht="16.5" x14ac:dyDescent="0.3">
      <c r="A698" s="85">
        <v>2098</v>
      </c>
      <c r="B698" s="86" t="s">
        <v>2251</v>
      </c>
      <c r="C698" s="51" t="s">
        <v>2252</v>
      </c>
      <c r="D698" s="51" t="s">
        <v>28</v>
      </c>
      <c r="E698" s="51" t="s">
        <v>2005</v>
      </c>
      <c r="F698" s="51" t="s">
        <v>2252</v>
      </c>
    </row>
    <row r="699" spans="1:6" ht="16.5" x14ac:dyDescent="0.3">
      <c r="A699" s="85">
        <v>2099</v>
      </c>
      <c r="B699" s="86" t="s">
        <v>2006</v>
      </c>
      <c r="C699" s="51" t="s">
        <v>2007</v>
      </c>
      <c r="D699" s="51" t="s">
        <v>28</v>
      </c>
      <c r="E699" s="51" t="s">
        <v>2005</v>
      </c>
      <c r="F699" s="51" t="s">
        <v>2252</v>
      </c>
    </row>
    <row r="700" spans="1:6" ht="16.5" x14ac:dyDescent="0.3">
      <c r="A700" s="85">
        <v>2103</v>
      </c>
      <c r="B700" s="86" t="s">
        <v>2008</v>
      </c>
      <c r="C700" s="51" t="s">
        <v>2009</v>
      </c>
      <c r="D700" s="51" t="s">
        <v>28</v>
      </c>
      <c r="E700" s="51" t="s">
        <v>2005</v>
      </c>
      <c r="F700" s="51" t="s">
        <v>2252</v>
      </c>
    </row>
    <row r="701" spans="1:6" ht="16.5" x14ac:dyDescent="0.3">
      <c r="A701" s="85">
        <v>2132</v>
      </c>
      <c r="B701" s="86" t="s">
        <v>1694</v>
      </c>
      <c r="C701" s="51" t="s">
        <v>73</v>
      </c>
      <c r="D701" s="51" t="s">
        <v>28</v>
      </c>
      <c r="E701" s="51" t="s">
        <v>73</v>
      </c>
      <c r="F701" s="51"/>
    </row>
    <row r="702" spans="1:6" ht="16.5" x14ac:dyDescent="0.3">
      <c r="A702" s="85">
        <v>2133</v>
      </c>
      <c r="B702" s="86" t="s">
        <v>1692</v>
      </c>
      <c r="C702" s="51" t="s">
        <v>664</v>
      </c>
      <c r="D702" s="51" t="s">
        <v>28</v>
      </c>
      <c r="E702" s="51" t="s">
        <v>73</v>
      </c>
      <c r="F702" s="51" t="s">
        <v>664</v>
      </c>
    </row>
    <row r="703" spans="1:6" ht="16.5" x14ac:dyDescent="0.3">
      <c r="A703" s="85">
        <v>2134</v>
      </c>
      <c r="B703" s="86" t="s">
        <v>1363</v>
      </c>
      <c r="C703" s="51" t="s">
        <v>616</v>
      </c>
      <c r="D703" s="51" t="s">
        <v>28</v>
      </c>
      <c r="E703" s="51" t="s">
        <v>73</v>
      </c>
      <c r="F703" s="51" t="s">
        <v>664</v>
      </c>
    </row>
    <row r="704" spans="1:6" ht="16.5" x14ac:dyDescent="0.3">
      <c r="A704" s="85">
        <v>2135</v>
      </c>
      <c r="B704" s="86" t="s">
        <v>2010</v>
      </c>
      <c r="C704" s="51" t="s">
        <v>2011</v>
      </c>
      <c r="D704" s="51" t="s">
        <v>28</v>
      </c>
      <c r="E704" s="51" t="s">
        <v>73</v>
      </c>
      <c r="F704" s="51" t="s">
        <v>664</v>
      </c>
    </row>
    <row r="705" spans="1:6" ht="16.5" x14ac:dyDescent="0.3">
      <c r="A705" s="85">
        <v>2136</v>
      </c>
      <c r="B705" s="86" t="s">
        <v>2012</v>
      </c>
      <c r="C705" s="51" t="s">
        <v>2013</v>
      </c>
      <c r="D705" s="51" t="s">
        <v>28</v>
      </c>
      <c r="E705" s="51" t="s">
        <v>73</v>
      </c>
      <c r="F705" s="51" t="s">
        <v>664</v>
      </c>
    </row>
    <row r="706" spans="1:6" ht="16.5" x14ac:dyDescent="0.3">
      <c r="A706" s="85">
        <v>2137</v>
      </c>
      <c r="B706" s="86" t="s">
        <v>1011</v>
      </c>
      <c r="C706" s="51" t="s">
        <v>317</v>
      </c>
      <c r="D706" s="51" t="s">
        <v>28</v>
      </c>
      <c r="E706" s="51" t="s">
        <v>73</v>
      </c>
      <c r="F706" s="51" t="s">
        <v>664</v>
      </c>
    </row>
    <row r="707" spans="1:6" ht="16.5" x14ac:dyDescent="0.3">
      <c r="A707" s="85">
        <v>2140</v>
      </c>
      <c r="B707" s="86" t="s">
        <v>1365</v>
      </c>
      <c r="C707" s="51" t="s">
        <v>585</v>
      </c>
      <c r="D707" s="51" t="s">
        <v>28</v>
      </c>
      <c r="E707" s="51" t="s">
        <v>73</v>
      </c>
      <c r="F707" s="51" t="s">
        <v>664</v>
      </c>
    </row>
    <row r="708" spans="1:6" ht="16.5" x14ac:dyDescent="0.3">
      <c r="A708" s="85">
        <v>2141</v>
      </c>
      <c r="B708" s="86" t="s">
        <v>1285</v>
      </c>
      <c r="C708" s="51" t="s">
        <v>641</v>
      </c>
      <c r="D708" s="51" t="s">
        <v>28</v>
      </c>
      <c r="E708" s="51" t="s">
        <v>73</v>
      </c>
      <c r="F708" s="51" t="s">
        <v>664</v>
      </c>
    </row>
    <row r="709" spans="1:6" ht="16.5" x14ac:dyDescent="0.3">
      <c r="A709" s="85">
        <v>2146</v>
      </c>
      <c r="B709" s="86" t="s">
        <v>1245</v>
      </c>
      <c r="C709" s="51" t="s">
        <v>377</v>
      </c>
      <c r="D709" s="51" t="s">
        <v>28</v>
      </c>
      <c r="E709" s="51" t="s">
        <v>73</v>
      </c>
      <c r="F709" s="51" t="s">
        <v>377</v>
      </c>
    </row>
    <row r="710" spans="1:6" ht="16.5" x14ac:dyDescent="0.3">
      <c r="A710" s="85">
        <v>2147</v>
      </c>
      <c r="B710" s="86" t="s">
        <v>1367</v>
      </c>
      <c r="C710" s="51" t="s">
        <v>428</v>
      </c>
      <c r="D710" s="51" t="s">
        <v>28</v>
      </c>
      <c r="E710" s="51" t="s">
        <v>73</v>
      </c>
      <c r="F710" s="51" t="s">
        <v>377</v>
      </c>
    </row>
    <row r="711" spans="1:6" ht="16.5" x14ac:dyDescent="0.3">
      <c r="A711" s="85">
        <v>2150</v>
      </c>
      <c r="B711" s="86" t="s">
        <v>1178</v>
      </c>
      <c r="C711" s="51" t="s">
        <v>514</v>
      </c>
      <c r="D711" s="51" t="s">
        <v>28</v>
      </c>
      <c r="E711" s="51" t="s">
        <v>73</v>
      </c>
      <c r="F711" s="51" t="s">
        <v>377</v>
      </c>
    </row>
    <row r="712" spans="1:6" ht="16.5" x14ac:dyDescent="0.3">
      <c r="A712" s="85">
        <v>2158</v>
      </c>
      <c r="B712" s="86" t="s">
        <v>1369</v>
      </c>
      <c r="C712" s="51" t="s">
        <v>474</v>
      </c>
      <c r="D712" s="51" t="s">
        <v>28</v>
      </c>
      <c r="E712" s="51" t="s">
        <v>73</v>
      </c>
      <c r="F712" s="51" t="s">
        <v>377</v>
      </c>
    </row>
    <row r="713" spans="1:6" ht="16.5" x14ac:dyDescent="0.3">
      <c r="A713" s="85">
        <v>2159</v>
      </c>
      <c r="B713" s="86" t="s">
        <v>1179</v>
      </c>
      <c r="C713" s="51" t="s">
        <v>551</v>
      </c>
      <c r="D713" s="51" t="s">
        <v>28</v>
      </c>
      <c r="E713" s="51" t="s">
        <v>73</v>
      </c>
      <c r="F713" s="51" t="s">
        <v>377</v>
      </c>
    </row>
    <row r="714" spans="1:6" ht="16.5" x14ac:dyDescent="0.3">
      <c r="A714" s="85">
        <v>2161</v>
      </c>
      <c r="B714" s="86" t="s">
        <v>2014</v>
      </c>
      <c r="C714" s="51" t="s">
        <v>2015</v>
      </c>
      <c r="D714" s="51" t="s">
        <v>28</v>
      </c>
      <c r="E714" s="51" t="s">
        <v>73</v>
      </c>
      <c r="F714" s="51" t="s">
        <v>377</v>
      </c>
    </row>
    <row r="715" spans="1:6" ht="16.5" x14ac:dyDescent="0.3">
      <c r="A715" s="85">
        <v>2165</v>
      </c>
      <c r="B715" s="86" t="s">
        <v>1685</v>
      </c>
      <c r="C715" s="51" t="s">
        <v>72</v>
      </c>
      <c r="D715" s="51" t="s">
        <v>28</v>
      </c>
      <c r="E715" s="51" t="s">
        <v>72</v>
      </c>
      <c r="F715" s="51"/>
    </row>
    <row r="716" spans="1:6" ht="16.5" x14ac:dyDescent="0.3">
      <c r="A716" s="85">
        <v>2167</v>
      </c>
      <c r="B716" s="86" t="s">
        <v>1226</v>
      </c>
      <c r="C716" s="51" t="s">
        <v>312</v>
      </c>
      <c r="D716" s="51" t="s">
        <v>28</v>
      </c>
      <c r="E716" s="51" t="s">
        <v>72</v>
      </c>
      <c r="F716" s="51" t="s">
        <v>312</v>
      </c>
    </row>
    <row r="717" spans="1:6" ht="16.5" x14ac:dyDescent="0.3">
      <c r="A717" s="85">
        <v>2168</v>
      </c>
      <c r="B717" s="86" t="s">
        <v>1696</v>
      </c>
      <c r="C717" s="51" t="s">
        <v>74</v>
      </c>
      <c r="D717" s="51" t="s">
        <v>28</v>
      </c>
      <c r="E717" s="51" t="s">
        <v>74</v>
      </c>
      <c r="F717" s="51"/>
    </row>
    <row r="718" spans="1:6" ht="16.5" x14ac:dyDescent="0.3">
      <c r="A718" s="85">
        <v>2169</v>
      </c>
      <c r="B718" s="86" t="s">
        <v>1390</v>
      </c>
      <c r="C718" s="51" t="s">
        <v>643</v>
      </c>
      <c r="D718" s="51" t="s">
        <v>28</v>
      </c>
      <c r="E718" s="51" t="s">
        <v>74</v>
      </c>
      <c r="F718" s="51" t="s">
        <v>643</v>
      </c>
    </row>
    <row r="719" spans="1:6" ht="16.5" x14ac:dyDescent="0.3">
      <c r="A719" s="85">
        <v>2175</v>
      </c>
      <c r="B719" s="86" t="s">
        <v>1372</v>
      </c>
      <c r="C719" s="51" t="s">
        <v>618</v>
      </c>
      <c r="D719" s="51" t="s">
        <v>28</v>
      </c>
      <c r="E719" s="51" t="s">
        <v>74</v>
      </c>
      <c r="F719" s="51" t="s">
        <v>643</v>
      </c>
    </row>
    <row r="720" spans="1:6" ht="16.5" x14ac:dyDescent="0.3">
      <c r="A720" s="85">
        <v>2176</v>
      </c>
      <c r="B720" s="86" t="s">
        <v>1671</v>
      </c>
      <c r="C720" s="51" t="s">
        <v>744</v>
      </c>
      <c r="D720" s="51" t="s">
        <v>28</v>
      </c>
      <c r="E720" s="51" t="s">
        <v>74</v>
      </c>
      <c r="F720" s="51" t="s">
        <v>744</v>
      </c>
    </row>
    <row r="721" spans="1:6" ht="16.5" x14ac:dyDescent="0.3">
      <c r="A721" s="85">
        <v>2177</v>
      </c>
      <c r="B721" s="86" t="s">
        <v>2016</v>
      </c>
      <c r="C721" s="51" t="s">
        <v>2017</v>
      </c>
      <c r="D721" s="51" t="s">
        <v>28</v>
      </c>
      <c r="E721" s="51" t="s">
        <v>74</v>
      </c>
      <c r="F721" s="51" t="s">
        <v>744</v>
      </c>
    </row>
    <row r="722" spans="1:6" ht="16.5" x14ac:dyDescent="0.3">
      <c r="A722" s="85">
        <v>2178</v>
      </c>
      <c r="B722" s="86" t="s">
        <v>2018</v>
      </c>
      <c r="C722" s="51" t="s">
        <v>2019</v>
      </c>
      <c r="D722" s="51" t="s">
        <v>28</v>
      </c>
      <c r="E722" s="51" t="s">
        <v>74</v>
      </c>
      <c r="F722" s="51" t="s">
        <v>744</v>
      </c>
    </row>
    <row r="723" spans="1:6" ht="16.5" x14ac:dyDescent="0.3">
      <c r="A723" s="85">
        <v>2181</v>
      </c>
      <c r="B723" s="86" t="s">
        <v>1373</v>
      </c>
      <c r="C723" s="51" t="s">
        <v>516</v>
      </c>
      <c r="D723" s="51" t="s">
        <v>28</v>
      </c>
      <c r="E723" s="51" t="s">
        <v>74</v>
      </c>
      <c r="F723" s="51" t="s">
        <v>744</v>
      </c>
    </row>
    <row r="724" spans="1:6" ht="16.5" x14ac:dyDescent="0.3">
      <c r="A724" s="85">
        <v>2182</v>
      </c>
      <c r="B724" s="86" t="s">
        <v>1544</v>
      </c>
      <c r="C724" s="51" t="s">
        <v>757</v>
      </c>
      <c r="D724" s="51" t="s">
        <v>28</v>
      </c>
      <c r="E724" s="51" t="s">
        <v>74</v>
      </c>
      <c r="F724" s="51" t="s">
        <v>744</v>
      </c>
    </row>
    <row r="725" spans="1:6" ht="16.5" x14ac:dyDescent="0.3">
      <c r="A725" s="85">
        <v>2186</v>
      </c>
      <c r="B725" s="86" t="s">
        <v>1404</v>
      </c>
      <c r="C725" s="51" t="s">
        <v>688</v>
      </c>
      <c r="D725" s="51" t="s">
        <v>28</v>
      </c>
      <c r="E725" s="51" t="s">
        <v>74</v>
      </c>
      <c r="F725" s="51" t="s">
        <v>744</v>
      </c>
    </row>
    <row r="726" spans="1:6" ht="16.5" x14ac:dyDescent="0.3">
      <c r="A726" s="85">
        <v>2187</v>
      </c>
      <c r="B726" s="86" t="s">
        <v>2341</v>
      </c>
      <c r="C726" s="51" t="s">
        <v>2550</v>
      </c>
      <c r="D726" s="51" t="s">
        <v>28</v>
      </c>
      <c r="E726" s="51" t="s">
        <v>74</v>
      </c>
      <c r="F726" s="51" t="s">
        <v>744</v>
      </c>
    </row>
    <row r="727" spans="1:6" ht="16.5" x14ac:dyDescent="0.3">
      <c r="A727" s="85">
        <v>2189</v>
      </c>
      <c r="B727" s="86" t="s">
        <v>1376</v>
      </c>
      <c r="C727" s="51" t="s">
        <v>783</v>
      </c>
      <c r="D727" s="51" t="s">
        <v>28</v>
      </c>
      <c r="E727" s="51" t="s">
        <v>74</v>
      </c>
      <c r="F727" s="51" t="s">
        <v>744</v>
      </c>
    </row>
    <row r="728" spans="1:6" ht="16.5" x14ac:dyDescent="0.3">
      <c r="A728" s="85">
        <v>2192</v>
      </c>
      <c r="B728" s="86" t="s">
        <v>1378</v>
      </c>
      <c r="C728" s="51" t="s">
        <v>476</v>
      </c>
      <c r="D728" s="51" t="s">
        <v>28</v>
      </c>
      <c r="E728" s="51" t="s">
        <v>74</v>
      </c>
      <c r="F728" s="51" t="s">
        <v>744</v>
      </c>
    </row>
    <row r="729" spans="1:6" ht="16.5" x14ac:dyDescent="0.3">
      <c r="A729" s="85">
        <v>2196</v>
      </c>
      <c r="B729" s="86" t="s">
        <v>1379</v>
      </c>
      <c r="C729" s="51" t="s">
        <v>770</v>
      </c>
      <c r="D729" s="51" t="s">
        <v>28</v>
      </c>
      <c r="E729" s="51" t="s">
        <v>74</v>
      </c>
      <c r="F729" s="51" t="s">
        <v>744</v>
      </c>
    </row>
    <row r="730" spans="1:6" ht="16.5" x14ac:dyDescent="0.3">
      <c r="A730" s="85">
        <v>2197</v>
      </c>
      <c r="B730" s="86" t="s">
        <v>1466</v>
      </c>
      <c r="C730" s="51" t="s">
        <v>709</v>
      </c>
      <c r="D730" s="51" t="s">
        <v>28</v>
      </c>
      <c r="E730" s="51" t="s">
        <v>74</v>
      </c>
      <c r="F730" s="51" t="s">
        <v>744</v>
      </c>
    </row>
    <row r="731" spans="1:6" ht="16.5" x14ac:dyDescent="0.3">
      <c r="A731" s="85">
        <v>2198</v>
      </c>
      <c r="B731" s="86" t="s">
        <v>2020</v>
      </c>
      <c r="C731" s="51" t="s">
        <v>2021</v>
      </c>
      <c r="D731" s="51" t="s">
        <v>28</v>
      </c>
      <c r="E731" s="51" t="s">
        <v>74</v>
      </c>
      <c r="F731" s="51" t="s">
        <v>744</v>
      </c>
    </row>
    <row r="732" spans="1:6" ht="16.5" x14ac:dyDescent="0.3">
      <c r="A732" s="85">
        <v>2200</v>
      </c>
      <c r="B732" s="86" t="s">
        <v>1041</v>
      </c>
      <c r="C732" s="51" t="s">
        <v>319</v>
      </c>
      <c r="D732" s="51" t="s">
        <v>28</v>
      </c>
      <c r="E732" s="51" t="s">
        <v>74</v>
      </c>
      <c r="F732" s="51" t="s">
        <v>744</v>
      </c>
    </row>
    <row r="733" spans="1:6" ht="16.5" x14ac:dyDescent="0.3">
      <c r="A733" s="85">
        <v>2205</v>
      </c>
      <c r="B733" s="86" t="s">
        <v>1383</v>
      </c>
      <c r="C733" s="51" t="s">
        <v>728</v>
      </c>
      <c r="D733" s="51" t="s">
        <v>28</v>
      </c>
      <c r="E733" s="51" t="s">
        <v>74</v>
      </c>
      <c r="F733" s="51" t="s">
        <v>744</v>
      </c>
    </row>
    <row r="734" spans="1:6" ht="16.5" x14ac:dyDescent="0.3">
      <c r="A734" s="85">
        <v>2206</v>
      </c>
      <c r="B734" s="86" t="s">
        <v>1316</v>
      </c>
      <c r="C734" s="51" t="s">
        <v>666</v>
      </c>
      <c r="D734" s="51" t="s">
        <v>28</v>
      </c>
      <c r="E734" s="51" t="s">
        <v>74</v>
      </c>
      <c r="F734" s="51" t="s">
        <v>744</v>
      </c>
    </row>
    <row r="735" spans="1:6" ht="16.5" x14ac:dyDescent="0.3">
      <c r="A735" s="85">
        <v>2207</v>
      </c>
      <c r="B735" s="86" t="s">
        <v>1673</v>
      </c>
      <c r="C735" s="51" t="s">
        <v>796</v>
      </c>
      <c r="D735" s="51" t="s">
        <v>28</v>
      </c>
      <c r="E735" s="51" t="s">
        <v>74</v>
      </c>
      <c r="F735" s="51" t="s">
        <v>744</v>
      </c>
    </row>
    <row r="736" spans="1:6" ht="16.5" x14ac:dyDescent="0.3">
      <c r="A736" s="85">
        <v>2208</v>
      </c>
      <c r="B736" s="86" t="s">
        <v>1782</v>
      </c>
      <c r="C736" s="51" t="s">
        <v>807</v>
      </c>
      <c r="D736" s="51" t="s">
        <v>28</v>
      </c>
      <c r="E736" s="51" t="s">
        <v>74</v>
      </c>
      <c r="F736" s="51" t="s">
        <v>744</v>
      </c>
    </row>
    <row r="737" spans="1:6" ht="16.5" x14ac:dyDescent="0.3">
      <c r="A737" s="85">
        <v>2209</v>
      </c>
      <c r="B737" s="86" t="s">
        <v>1232</v>
      </c>
      <c r="C737" s="51" t="s">
        <v>553</v>
      </c>
      <c r="D737" s="51" t="s">
        <v>28</v>
      </c>
      <c r="E737" s="51" t="s">
        <v>74</v>
      </c>
      <c r="F737" s="51" t="s">
        <v>744</v>
      </c>
    </row>
    <row r="738" spans="1:6" ht="16.5" x14ac:dyDescent="0.3">
      <c r="A738" s="85">
        <v>2210</v>
      </c>
      <c r="B738" s="86" t="s">
        <v>1385</v>
      </c>
      <c r="C738" s="51" t="s">
        <v>587</v>
      </c>
      <c r="D738" s="51" t="s">
        <v>28</v>
      </c>
      <c r="E738" s="51" t="s">
        <v>74</v>
      </c>
      <c r="F738" s="51" t="s">
        <v>744</v>
      </c>
    </row>
    <row r="739" spans="1:6" ht="16.5" x14ac:dyDescent="0.3">
      <c r="A739" s="85">
        <v>2211</v>
      </c>
      <c r="B739" s="86" t="s">
        <v>2022</v>
      </c>
      <c r="C739" s="51" t="s">
        <v>2023</v>
      </c>
      <c r="D739" s="51" t="s">
        <v>28</v>
      </c>
      <c r="E739" s="51" t="s">
        <v>74</v>
      </c>
      <c r="F739" s="51" t="s">
        <v>744</v>
      </c>
    </row>
    <row r="740" spans="1:6" ht="16.5" x14ac:dyDescent="0.3">
      <c r="A740" s="85">
        <v>2212</v>
      </c>
      <c r="B740" s="86" t="s">
        <v>1176</v>
      </c>
      <c r="C740" s="51" t="s">
        <v>430</v>
      </c>
      <c r="D740" s="51" t="s">
        <v>28</v>
      </c>
      <c r="E740" s="51" t="s">
        <v>74</v>
      </c>
      <c r="F740" s="51" t="s">
        <v>744</v>
      </c>
    </row>
    <row r="741" spans="1:6" ht="16.5" x14ac:dyDescent="0.3">
      <c r="A741" s="85">
        <v>2215</v>
      </c>
      <c r="B741" s="86" t="s">
        <v>1387</v>
      </c>
      <c r="C741" s="51" t="s">
        <v>379</v>
      </c>
      <c r="D741" s="51" t="s">
        <v>28</v>
      </c>
      <c r="E741" s="51" t="s">
        <v>74</v>
      </c>
      <c r="F741" s="51" t="s">
        <v>744</v>
      </c>
    </row>
    <row r="742" spans="1:6" ht="16.5" x14ac:dyDescent="0.3">
      <c r="A742" s="85">
        <v>2216</v>
      </c>
      <c r="B742" s="86" t="s">
        <v>1613</v>
      </c>
      <c r="C742" s="51" t="s">
        <v>71</v>
      </c>
      <c r="D742" s="51" t="s">
        <v>28</v>
      </c>
      <c r="E742" s="51" t="s">
        <v>71</v>
      </c>
      <c r="F742" s="51"/>
    </row>
    <row r="743" spans="1:6" ht="16.5" x14ac:dyDescent="0.3">
      <c r="A743" s="85">
        <v>2217</v>
      </c>
      <c r="B743" s="86" t="s">
        <v>1565</v>
      </c>
      <c r="C743" s="51" t="s">
        <v>367</v>
      </c>
      <c r="D743" s="51" t="s">
        <v>28</v>
      </c>
      <c r="E743" s="51" t="s">
        <v>71</v>
      </c>
      <c r="F743" s="51" t="s">
        <v>367</v>
      </c>
    </row>
    <row r="744" spans="1:6" ht="16.5" x14ac:dyDescent="0.3">
      <c r="A744" s="85">
        <v>2218</v>
      </c>
      <c r="B744" s="86" t="s">
        <v>1389</v>
      </c>
      <c r="C744" s="51" t="s">
        <v>420</v>
      </c>
      <c r="D744" s="51" t="s">
        <v>28</v>
      </c>
      <c r="E744" s="51" t="s">
        <v>71</v>
      </c>
      <c r="F744" s="51" t="s">
        <v>367</v>
      </c>
    </row>
    <row r="745" spans="1:6" ht="16.5" x14ac:dyDescent="0.3">
      <c r="A745" s="85">
        <v>2219</v>
      </c>
      <c r="B745" s="86" t="s">
        <v>1524</v>
      </c>
      <c r="C745" s="51" t="s">
        <v>306</v>
      </c>
      <c r="D745" s="51" t="s">
        <v>28</v>
      </c>
      <c r="E745" s="51" t="s">
        <v>71</v>
      </c>
      <c r="F745" s="51" t="s">
        <v>306</v>
      </c>
    </row>
    <row r="746" spans="1:6" ht="16.5" x14ac:dyDescent="0.3">
      <c r="A746" s="85">
        <v>2224</v>
      </c>
      <c r="B746" s="86" t="s">
        <v>1042</v>
      </c>
      <c r="C746" s="51" t="s">
        <v>68</v>
      </c>
      <c r="D746" s="51" t="s">
        <v>28</v>
      </c>
      <c r="E746" s="51" t="s">
        <v>68</v>
      </c>
      <c r="F746" s="51"/>
    </row>
    <row r="747" spans="1:6" ht="16.5" x14ac:dyDescent="0.3">
      <c r="A747" s="85">
        <v>2225</v>
      </c>
      <c r="B747" s="86" t="s">
        <v>1548</v>
      </c>
      <c r="C747" s="51" t="s">
        <v>335</v>
      </c>
      <c r="D747" s="51" t="s">
        <v>28</v>
      </c>
      <c r="E747" s="51" t="s">
        <v>68</v>
      </c>
      <c r="F747" s="51" t="s">
        <v>335</v>
      </c>
    </row>
    <row r="748" spans="1:6" ht="16.5" x14ac:dyDescent="0.3">
      <c r="A748" s="85">
        <v>2226</v>
      </c>
      <c r="B748" s="86" t="s">
        <v>1361</v>
      </c>
      <c r="C748" s="51" t="s">
        <v>273</v>
      </c>
      <c r="D748" s="51" t="s">
        <v>28</v>
      </c>
      <c r="E748" s="51" t="s">
        <v>68</v>
      </c>
      <c r="F748" s="51" t="s">
        <v>335</v>
      </c>
    </row>
    <row r="749" spans="1:6" ht="16.5" x14ac:dyDescent="0.3">
      <c r="A749" s="85">
        <v>2231</v>
      </c>
      <c r="B749" s="86" t="s">
        <v>1591</v>
      </c>
      <c r="C749" s="51" t="s">
        <v>70</v>
      </c>
      <c r="D749" s="51" t="s">
        <v>28</v>
      </c>
      <c r="E749" s="51" t="s">
        <v>70</v>
      </c>
      <c r="F749" s="51"/>
    </row>
    <row r="750" spans="1:6" ht="16.5" x14ac:dyDescent="0.3">
      <c r="A750" s="85">
        <v>2236</v>
      </c>
      <c r="B750" s="86" t="s">
        <v>1391</v>
      </c>
      <c r="C750" s="51" t="s">
        <v>29</v>
      </c>
      <c r="D750" s="51" t="s">
        <v>29</v>
      </c>
      <c r="E750" s="51"/>
      <c r="F750" s="51"/>
    </row>
    <row r="751" spans="1:6" ht="16.5" x14ac:dyDescent="0.3">
      <c r="A751" s="85">
        <v>2237</v>
      </c>
      <c r="B751" s="86" t="s">
        <v>1360</v>
      </c>
      <c r="C751" s="51" t="s">
        <v>76</v>
      </c>
      <c r="D751" s="51" t="s">
        <v>29</v>
      </c>
      <c r="E751" s="51" t="s">
        <v>76</v>
      </c>
      <c r="F751" s="51"/>
    </row>
    <row r="752" spans="1:6" ht="16.5" x14ac:dyDescent="0.3">
      <c r="A752" s="85">
        <v>2238</v>
      </c>
      <c r="B752" s="86" t="s">
        <v>1396</v>
      </c>
      <c r="C752" s="51" t="s">
        <v>533</v>
      </c>
      <c r="D752" s="51" t="s">
        <v>29</v>
      </c>
      <c r="E752" s="51" t="s">
        <v>76</v>
      </c>
      <c r="F752" s="51" t="s">
        <v>533</v>
      </c>
    </row>
    <row r="753" spans="1:6" ht="16.5" x14ac:dyDescent="0.3">
      <c r="A753" s="85">
        <v>2267</v>
      </c>
      <c r="B753" s="86" t="s">
        <v>1706</v>
      </c>
      <c r="C753" s="51" t="s">
        <v>652</v>
      </c>
      <c r="D753" s="51" t="s">
        <v>29</v>
      </c>
      <c r="E753" s="51" t="s">
        <v>76</v>
      </c>
      <c r="F753" s="51" t="s">
        <v>533</v>
      </c>
    </row>
    <row r="754" spans="1:6" ht="16.5" x14ac:dyDescent="0.3">
      <c r="A754" s="85">
        <v>2268</v>
      </c>
      <c r="B754" s="86" t="s">
        <v>1097</v>
      </c>
      <c r="C754" s="51" t="s">
        <v>288</v>
      </c>
      <c r="D754" s="51" t="s">
        <v>29</v>
      </c>
      <c r="E754" s="51" t="s">
        <v>76</v>
      </c>
      <c r="F754" s="51" t="s">
        <v>533</v>
      </c>
    </row>
    <row r="755" spans="1:6" ht="16.5" x14ac:dyDescent="0.3">
      <c r="A755" s="85">
        <v>2270</v>
      </c>
      <c r="B755" s="86" t="s">
        <v>1840</v>
      </c>
      <c r="C755" s="51" t="s">
        <v>674</v>
      </c>
      <c r="D755" s="51" t="s">
        <v>29</v>
      </c>
      <c r="E755" s="51" t="s">
        <v>76</v>
      </c>
      <c r="F755" s="51" t="s">
        <v>533</v>
      </c>
    </row>
    <row r="756" spans="1:6" ht="16.5" x14ac:dyDescent="0.3">
      <c r="A756" s="85">
        <v>2295</v>
      </c>
      <c r="B756" s="86" t="s">
        <v>2342</v>
      </c>
      <c r="C756" s="51" t="s">
        <v>2551</v>
      </c>
      <c r="D756" s="51" t="s">
        <v>29</v>
      </c>
      <c r="E756" s="51" t="s">
        <v>76</v>
      </c>
      <c r="F756" s="51" t="s">
        <v>533</v>
      </c>
    </row>
    <row r="757" spans="1:6" ht="16.5" x14ac:dyDescent="0.3">
      <c r="A757" s="85">
        <v>2305</v>
      </c>
      <c r="B757" s="86" t="s">
        <v>1430</v>
      </c>
      <c r="C757" s="51" t="s">
        <v>696</v>
      </c>
      <c r="D757" s="51" t="s">
        <v>29</v>
      </c>
      <c r="E757" s="51" t="s">
        <v>76</v>
      </c>
      <c r="F757" s="51" t="s">
        <v>533</v>
      </c>
    </row>
    <row r="758" spans="1:6" ht="16.5" x14ac:dyDescent="0.3">
      <c r="A758" s="85">
        <v>2311</v>
      </c>
      <c r="B758" s="86" t="s">
        <v>1300</v>
      </c>
      <c r="C758" s="51" t="s">
        <v>452</v>
      </c>
      <c r="D758" s="51" t="s">
        <v>29</v>
      </c>
      <c r="E758" s="51" t="s">
        <v>76</v>
      </c>
      <c r="F758" s="51" t="s">
        <v>452</v>
      </c>
    </row>
    <row r="759" spans="1:6" ht="16.5" x14ac:dyDescent="0.3">
      <c r="A759" s="85">
        <v>2315</v>
      </c>
      <c r="B759" s="86" t="s">
        <v>2343</v>
      </c>
      <c r="C759" s="51" t="s">
        <v>2552</v>
      </c>
      <c r="D759" s="51" t="s">
        <v>29</v>
      </c>
      <c r="E759" s="51" t="s">
        <v>76</v>
      </c>
      <c r="F759" s="51" t="s">
        <v>452</v>
      </c>
    </row>
    <row r="760" spans="1:6" ht="16.5" x14ac:dyDescent="0.3">
      <c r="A760" s="85">
        <v>2320</v>
      </c>
      <c r="B760" s="86" t="s">
        <v>1834</v>
      </c>
      <c r="C760" s="51" t="s">
        <v>750</v>
      </c>
      <c r="D760" s="51" t="s">
        <v>29</v>
      </c>
      <c r="E760" s="51" t="s">
        <v>76</v>
      </c>
      <c r="F760" s="51" t="s">
        <v>452</v>
      </c>
    </row>
    <row r="761" spans="1:6" ht="16.5" x14ac:dyDescent="0.3">
      <c r="A761" s="85">
        <v>2321</v>
      </c>
      <c r="B761" s="86" t="s">
        <v>1549</v>
      </c>
      <c r="C761" s="51" t="s">
        <v>734</v>
      </c>
      <c r="D761" s="51" t="s">
        <v>29</v>
      </c>
      <c r="E761" s="51" t="s">
        <v>76</v>
      </c>
      <c r="F761" s="51" t="s">
        <v>452</v>
      </c>
    </row>
    <row r="762" spans="1:6" ht="16.5" x14ac:dyDescent="0.3">
      <c r="A762" s="85">
        <v>2322</v>
      </c>
      <c r="B762" s="86" t="s">
        <v>2024</v>
      </c>
      <c r="C762" s="51" t="s">
        <v>2025</v>
      </c>
      <c r="D762" s="51" t="s">
        <v>29</v>
      </c>
      <c r="E762" s="51" t="s">
        <v>76</v>
      </c>
      <c r="F762" s="51" t="s">
        <v>452</v>
      </c>
    </row>
    <row r="763" spans="1:6" ht="16.5" x14ac:dyDescent="0.3">
      <c r="A763" s="85">
        <v>2330</v>
      </c>
      <c r="B763" s="86" t="s">
        <v>1733</v>
      </c>
      <c r="C763" s="51" t="s">
        <v>762</v>
      </c>
      <c r="D763" s="51" t="s">
        <v>29</v>
      </c>
      <c r="E763" s="51" t="s">
        <v>76</v>
      </c>
      <c r="F763" s="51" t="s">
        <v>452</v>
      </c>
    </row>
    <row r="764" spans="1:6" ht="16.5" x14ac:dyDescent="0.3">
      <c r="A764" s="85">
        <v>2331</v>
      </c>
      <c r="B764" s="86" t="s">
        <v>2344</v>
      </c>
      <c r="C764" s="51" t="s">
        <v>2553</v>
      </c>
      <c r="D764" s="51" t="s">
        <v>29</v>
      </c>
      <c r="E764" s="51" t="s">
        <v>76</v>
      </c>
      <c r="F764" s="51" t="s">
        <v>452</v>
      </c>
    </row>
    <row r="765" spans="1:6" ht="16.5" x14ac:dyDescent="0.3">
      <c r="A765" s="85">
        <v>2334</v>
      </c>
      <c r="B765" s="86" t="s">
        <v>2345</v>
      </c>
      <c r="C765" s="51" t="s">
        <v>2554</v>
      </c>
      <c r="D765" s="51" t="s">
        <v>29</v>
      </c>
      <c r="E765" s="51" t="s">
        <v>76</v>
      </c>
      <c r="F765" s="51" t="s">
        <v>452</v>
      </c>
    </row>
    <row r="766" spans="1:6" ht="16.5" x14ac:dyDescent="0.3">
      <c r="A766" s="85">
        <v>2352</v>
      </c>
      <c r="B766" s="86" t="s">
        <v>1563</v>
      </c>
      <c r="C766" s="51" t="s">
        <v>627</v>
      </c>
      <c r="D766" s="51" t="s">
        <v>29</v>
      </c>
      <c r="E766" s="51" t="s">
        <v>76</v>
      </c>
      <c r="F766" s="51" t="s">
        <v>627</v>
      </c>
    </row>
    <row r="767" spans="1:6" ht="16.5" x14ac:dyDescent="0.3">
      <c r="A767" s="85">
        <v>2353</v>
      </c>
      <c r="B767" s="86" t="s">
        <v>1399</v>
      </c>
      <c r="C767" s="51" t="s">
        <v>496</v>
      </c>
      <c r="D767" s="51" t="s">
        <v>29</v>
      </c>
      <c r="E767" s="51" t="s">
        <v>76</v>
      </c>
      <c r="F767" s="51" t="s">
        <v>627</v>
      </c>
    </row>
    <row r="768" spans="1:6" ht="16.5" x14ac:dyDescent="0.3">
      <c r="A768" s="85">
        <v>2358</v>
      </c>
      <c r="B768" s="86" t="s">
        <v>2348</v>
      </c>
      <c r="C768" s="51" t="s">
        <v>2557</v>
      </c>
      <c r="D768" s="51" t="s">
        <v>29</v>
      </c>
      <c r="E768" s="51" t="s">
        <v>76</v>
      </c>
      <c r="F768" s="51" t="s">
        <v>627</v>
      </c>
    </row>
    <row r="769" spans="1:6" ht="16.5" x14ac:dyDescent="0.3">
      <c r="A769" s="85">
        <v>2362</v>
      </c>
      <c r="B769" s="86" t="s">
        <v>1457</v>
      </c>
      <c r="C769" s="51" t="s">
        <v>717</v>
      </c>
      <c r="D769" s="51" t="s">
        <v>29</v>
      </c>
      <c r="E769" s="51" t="s">
        <v>76</v>
      </c>
      <c r="F769" s="51" t="s">
        <v>627</v>
      </c>
    </row>
    <row r="770" spans="1:6" ht="16.5" x14ac:dyDescent="0.3">
      <c r="A770" s="85">
        <v>2365</v>
      </c>
      <c r="B770" s="86" t="s">
        <v>2349</v>
      </c>
      <c r="C770" s="51" t="s">
        <v>2558</v>
      </c>
      <c r="D770" s="51" t="s">
        <v>29</v>
      </c>
      <c r="E770" s="51" t="s">
        <v>76</v>
      </c>
      <c r="F770" s="51" t="s">
        <v>627</v>
      </c>
    </row>
    <row r="771" spans="1:6" ht="16.5" x14ac:dyDescent="0.3">
      <c r="A771" s="85">
        <v>2370</v>
      </c>
      <c r="B771" s="86" t="s">
        <v>1401</v>
      </c>
      <c r="C771" s="51" t="s">
        <v>404</v>
      </c>
      <c r="D771" s="51" t="s">
        <v>29</v>
      </c>
      <c r="E771" s="51" t="s">
        <v>76</v>
      </c>
      <c r="F771" s="51" t="s">
        <v>627</v>
      </c>
    </row>
    <row r="772" spans="1:6" ht="16.5" x14ac:dyDescent="0.3">
      <c r="A772" s="85">
        <v>2371</v>
      </c>
      <c r="B772" s="86" t="s">
        <v>1151</v>
      </c>
      <c r="C772" s="51" t="s">
        <v>350</v>
      </c>
      <c r="D772" s="51" t="s">
        <v>29</v>
      </c>
      <c r="E772" s="51" t="s">
        <v>76</v>
      </c>
      <c r="F772" s="51" t="s">
        <v>627</v>
      </c>
    </row>
    <row r="773" spans="1:6" ht="16.5" x14ac:dyDescent="0.3">
      <c r="A773" s="85">
        <v>2376</v>
      </c>
      <c r="B773" s="86" t="s">
        <v>2028</v>
      </c>
      <c r="C773" s="51" t="s">
        <v>2029</v>
      </c>
      <c r="D773" s="51" t="s">
        <v>29</v>
      </c>
      <c r="E773" s="51" t="s">
        <v>76</v>
      </c>
      <c r="F773" s="51" t="s">
        <v>627</v>
      </c>
    </row>
    <row r="774" spans="1:6" ht="16.5" x14ac:dyDescent="0.3">
      <c r="A774" s="85">
        <v>2379</v>
      </c>
      <c r="B774" s="86" t="s">
        <v>2030</v>
      </c>
      <c r="C774" s="51" t="s">
        <v>2031</v>
      </c>
      <c r="D774" s="51" t="s">
        <v>29</v>
      </c>
      <c r="E774" s="51" t="s">
        <v>76</v>
      </c>
      <c r="F774" s="51" t="s">
        <v>627</v>
      </c>
    </row>
    <row r="775" spans="1:6" ht="16.5" x14ac:dyDescent="0.3">
      <c r="A775" s="85">
        <v>2380</v>
      </c>
      <c r="B775" s="86" t="s">
        <v>2032</v>
      </c>
      <c r="C775" s="51" t="s">
        <v>2033</v>
      </c>
      <c r="D775" s="51" t="s">
        <v>29</v>
      </c>
      <c r="E775" s="51" t="s">
        <v>76</v>
      </c>
      <c r="F775" s="51" t="s">
        <v>627</v>
      </c>
    </row>
    <row r="776" spans="1:6" ht="16.5" x14ac:dyDescent="0.3">
      <c r="A776" s="85">
        <v>2387</v>
      </c>
      <c r="B776" s="86" t="s">
        <v>2346</v>
      </c>
      <c r="C776" s="51" t="s">
        <v>2555</v>
      </c>
      <c r="D776" s="51" t="s">
        <v>29</v>
      </c>
      <c r="E776" s="51" t="s">
        <v>76</v>
      </c>
      <c r="F776" s="51" t="s">
        <v>627</v>
      </c>
    </row>
    <row r="777" spans="1:6" ht="16.5" x14ac:dyDescent="0.3">
      <c r="A777" s="85">
        <v>2393</v>
      </c>
      <c r="B777" s="86" t="s">
        <v>2347</v>
      </c>
      <c r="C777" s="51" t="s">
        <v>2556</v>
      </c>
      <c r="D777" s="51" t="s">
        <v>29</v>
      </c>
      <c r="E777" s="51" t="s">
        <v>76</v>
      </c>
      <c r="F777" s="51" t="s">
        <v>627</v>
      </c>
    </row>
    <row r="778" spans="1:6" ht="16.5" x14ac:dyDescent="0.3">
      <c r="A778" s="85">
        <v>2426</v>
      </c>
      <c r="B778" s="86" t="s">
        <v>1841</v>
      </c>
      <c r="C778" s="51" t="s">
        <v>599</v>
      </c>
      <c r="D778" s="51" t="s">
        <v>29</v>
      </c>
      <c r="E778" s="51" t="s">
        <v>76</v>
      </c>
      <c r="F778" s="51" t="s">
        <v>627</v>
      </c>
    </row>
    <row r="779" spans="1:6" ht="16.5" x14ac:dyDescent="0.3">
      <c r="A779" s="85">
        <v>2427</v>
      </c>
      <c r="B779" s="86" t="s">
        <v>2351</v>
      </c>
      <c r="C779" s="51" t="s">
        <v>2560</v>
      </c>
      <c r="D779" s="51" t="s">
        <v>29</v>
      </c>
      <c r="E779" s="51" t="s">
        <v>76</v>
      </c>
      <c r="F779" s="51" t="s">
        <v>627</v>
      </c>
    </row>
    <row r="780" spans="1:6" ht="16.5" x14ac:dyDescent="0.3">
      <c r="A780" s="85">
        <v>2430</v>
      </c>
      <c r="B780" s="86" t="s">
        <v>2034</v>
      </c>
      <c r="C780" s="51" t="s">
        <v>2035</v>
      </c>
      <c r="D780" s="51" t="s">
        <v>29</v>
      </c>
      <c r="E780" s="51" t="s">
        <v>76</v>
      </c>
      <c r="F780" s="51" t="s">
        <v>627</v>
      </c>
    </row>
    <row r="781" spans="1:6" ht="16.5" x14ac:dyDescent="0.3">
      <c r="A781" s="85">
        <v>2431</v>
      </c>
      <c r="B781" s="86" t="s">
        <v>1304</v>
      </c>
      <c r="C781" s="51" t="s">
        <v>567</v>
      </c>
      <c r="D781" s="51" t="s">
        <v>29</v>
      </c>
      <c r="E781" s="51" t="s">
        <v>76</v>
      </c>
      <c r="F781" s="51" t="s">
        <v>627</v>
      </c>
    </row>
    <row r="782" spans="1:6" ht="16.5" x14ac:dyDescent="0.3">
      <c r="A782" s="85">
        <v>2437</v>
      </c>
      <c r="B782" s="86" t="s">
        <v>1842</v>
      </c>
      <c r="C782" s="51" t="s">
        <v>788</v>
      </c>
      <c r="D782" s="51" t="s">
        <v>29</v>
      </c>
      <c r="E782" s="51" t="s">
        <v>76</v>
      </c>
      <c r="F782" s="51" t="s">
        <v>627</v>
      </c>
    </row>
    <row r="783" spans="1:6" ht="16.5" x14ac:dyDescent="0.3">
      <c r="A783" s="85">
        <v>2438</v>
      </c>
      <c r="B783" s="86" t="s">
        <v>4495</v>
      </c>
      <c r="C783" s="51" t="s">
        <v>4496</v>
      </c>
      <c r="D783" s="51" t="s">
        <v>29</v>
      </c>
      <c r="E783" s="51" t="s">
        <v>76</v>
      </c>
      <c r="F783" s="51" t="s">
        <v>627</v>
      </c>
    </row>
    <row r="784" spans="1:6" ht="16.5" x14ac:dyDescent="0.3">
      <c r="A784" s="85">
        <v>2442</v>
      </c>
      <c r="B784" s="86" t="s">
        <v>4497</v>
      </c>
      <c r="C784" s="51" t="s">
        <v>775</v>
      </c>
      <c r="D784" s="51" t="s">
        <v>29</v>
      </c>
      <c r="E784" s="51" t="s">
        <v>76</v>
      </c>
      <c r="F784" s="51" t="s">
        <v>627</v>
      </c>
    </row>
    <row r="785" spans="1:6" ht="16.5" x14ac:dyDescent="0.3">
      <c r="A785" s="85">
        <v>2458</v>
      </c>
      <c r="B785" s="86" t="s">
        <v>2026</v>
      </c>
      <c r="C785" s="51" t="s">
        <v>2027</v>
      </c>
      <c r="D785" s="51" t="s">
        <v>29</v>
      </c>
      <c r="E785" s="51" t="s">
        <v>76</v>
      </c>
      <c r="F785" s="51" t="s">
        <v>627</v>
      </c>
    </row>
    <row r="786" spans="1:6" ht="16.5" x14ac:dyDescent="0.3">
      <c r="A786" s="85">
        <v>2474</v>
      </c>
      <c r="B786" s="86" t="s">
        <v>2350</v>
      </c>
      <c r="C786" s="51" t="s">
        <v>2559</v>
      </c>
      <c r="D786" s="51" t="s">
        <v>29</v>
      </c>
      <c r="E786" s="51" t="s">
        <v>76</v>
      </c>
      <c r="F786" s="51" t="s">
        <v>627</v>
      </c>
    </row>
    <row r="787" spans="1:6" ht="16.5" x14ac:dyDescent="0.3">
      <c r="A787" s="85">
        <v>2508</v>
      </c>
      <c r="B787" s="86" t="s">
        <v>1181</v>
      </c>
      <c r="C787" s="51" t="s">
        <v>75</v>
      </c>
      <c r="D787" s="51" t="s">
        <v>29</v>
      </c>
      <c r="E787" s="51" t="s">
        <v>75</v>
      </c>
      <c r="F787" s="51"/>
    </row>
    <row r="788" spans="1:6" ht="16.5" x14ac:dyDescent="0.3">
      <c r="A788" s="85">
        <v>2509</v>
      </c>
      <c r="B788" s="86" t="s">
        <v>2036</v>
      </c>
      <c r="C788" s="51" t="s">
        <v>2037</v>
      </c>
      <c r="D788" s="51" t="s">
        <v>29</v>
      </c>
      <c r="E788" s="51" t="s">
        <v>75</v>
      </c>
      <c r="F788" s="51" t="s">
        <v>2037</v>
      </c>
    </row>
    <row r="789" spans="1:6" ht="16.5" x14ac:dyDescent="0.3">
      <c r="A789" s="85">
        <v>2515</v>
      </c>
      <c r="B789" s="86" t="s">
        <v>2038</v>
      </c>
      <c r="C789" s="51" t="s">
        <v>2039</v>
      </c>
      <c r="D789" s="51" t="s">
        <v>29</v>
      </c>
      <c r="E789" s="51" t="s">
        <v>75</v>
      </c>
      <c r="F789" s="51" t="s">
        <v>2037</v>
      </c>
    </row>
    <row r="790" spans="1:6" ht="16.5" x14ac:dyDescent="0.3">
      <c r="A790" s="85">
        <v>2520</v>
      </c>
      <c r="B790" s="86" t="s">
        <v>2352</v>
      </c>
      <c r="C790" s="51" t="s">
        <v>2561</v>
      </c>
      <c r="D790" s="51" t="s">
        <v>29</v>
      </c>
      <c r="E790" s="51" t="s">
        <v>75</v>
      </c>
      <c r="F790" s="51" t="s">
        <v>2561</v>
      </c>
    </row>
    <row r="791" spans="1:6" ht="16.5" x14ac:dyDescent="0.3">
      <c r="A791" s="85">
        <v>2525</v>
      </c>
      <c r="B791" s="86" t="s">
        <v>2457</v>
      </c>
      <c r="C791" s="51" t="s">
        <v>2670</v>
      </c>
      <c r="D791" s="51" t="s">
        <v>29</v>
      </c>
      <c r="E791" s="51" t="s">
        <v>75</v>
      </c>
      <c r="F791" s="51" t="s">
        <v>2561</v>
      </c>
    </row>
    <row r="792" spans="1:6" ht="16.5" x14ac:dyDescent="0.3">
      <c r="A792" s="85">
        <v>2526</v>
      </c>
      <c r="B792" s="86" t="s">
        <v>2454</v>
      </c>
      <c r="C792" s="51" t="s">
        <v>2667</v>
      </c>
      <c r="D792" s="51" t="s">
        <v>29</v>
      </c>
      <c r="E792" s="51" t="s">
        <v>75</v>
      </c>
      <c r="F792" s="51" t="s">
        <v>2667</v>
      </c>
    </row>
    <row r="793" spans="1:6" ht="16.5" x14ac:dyDescent="0.3">
      <c r="A793" s="85">
        <v>2536</v>
      </c>
      <c r="B793" s="86" t="s">
        <v>1723</v>
      </c>
      <c r="C793" s="51" t="s">
        <v>342</v>
      </c>
      <c r="D793" s="51" t="s">
        <v>29</v>
      </c>
      <c r="E793" s="51" t="s">
        <v>75</v>
      </c>
      <c r="F793" s="51" t="s">
        <v>342</v>
      </c>
    </row>
    <row r="794" spans="1:6" ht="16.5" x14ac:dyDescent="0.3">
      <c r="A794" s="85">
        <v>2537</v>
      </c>
      <c r="B794" s="86" t="s">
        <v>2353</v>
      </c>
      <c r="C794" s="51" t="s">
        <v>2562</v>
      </c>
      <c r="D794" s="51" t="s">
        <v>29</v>
      </c>
      <c r="E794" s="51" t="s">
        <v>75</v>
      </c>
      <c r="F794" s="51" t="s">
        <v>342</v>
      </c>
    </row>
    <row r="795" spans="1:6" ht="16.5" x14ac:dyDescent="0.3">
      <c r="A795" s="85">
        <v>2540</v>
      </c>
      <c r="B795" s="86" t="s">
        <v>1408</v>
      </c>
      <c r="C795" s="51" t="s">
        <v>399</v>
      </c>
      <c r="D795" s="51" t="s">
        <v>29</v>
      </c>
      <c r="E795" s="51" t="s">
        <v>75</v>
      </c>
      <c r="F795" s="51" t="s">
        <v>342</v>
      </c>
    </row>
    <row r="796" spans="1:6" ht="16.5" x14ac:dyDescent="0.3">
      <c r="A796" s="85">
        <v>2545</v>
      </c>
      <c r="B796" s="86" t="s">
        <v>1586</v>
      </c>
      <c r="C796" s="51" t="s">
        <v>280</v>
      </c>
      <c r="D796" s="51" t="s">
        <v>29</v>
      </c>
      <c r="E796" s="51" t="s">
        <v>75</v>
      </c>
      <c r="F796" s="51" t="s">
        <v>280</v>
      </c>
    </row>
    <row r="797" spans="1:6" ht="16.5" x14ac:dyDescent="0.3">
      <c r="A797" s="85">
        <v>2548</v>
      </c>
      <c r="B797" s="86" t="s">
        <v>1682</v>
      </c>
      <c r="C797" s="51" t="s">
        <v>78</v>
      </c>
      <c r="D797" s="51" t="s">
        <v>29</v>
      </c>
      <c r="E797" s="51" t="s">
        <v>78</v>
      </c>
      <c r="F797" s="51"/>
    </row>
    <row r="798" spans="1:6" ht="16.5" x14ac:dyDescent="0.3">
      <c r="A798" s="85">
        <v>2559</v>
      </c>
      <c r="B798" s="86" t="s">
        <v>2040</v>
      </c>
      <c r="C798" s="51" t="s">
        <v>2041</v>
      </c>
      <c r="D798" s="51" t="s">
        <v>29</v>
      </c>
      <c r="E798" s="51" t="s">
        <v>78</v>
      </c>
      <c r="F798" s="51" t="s">
        <v>2041</v>
      </c>
    </row>
    <row r="799" spans="1:6" ht="16.5" x14ac:dyDescent="0.3">
      <c r="A799" s="85">
        <v>2560</v>
      </c>
      <c r="B799" s="86" t="s">
        <v>2458</v>
      </c>
      <c r="C799" s="51" t="s">
        <v>2671</v>
      </c>
      <c r="D799" s="51" t="s">
        <v>29</v>
      </c>
      <c r="E799" s="51" t="s">
        <v>78</v>
      </c>
      <c r="F799" s="51" t="s">
        <v>2041</v>
      </c>
    </row>
    <row r="800" spans="1:6" ht="16.5" x14ac:dyDescent="0.3">
      <c r="A800" s="85">
        <v>2563</v>
      </c>
      <c r="B800" s="86" t="s">
        <v>2356</v>
      </c>
      <c r="C800" s="51" t="s">
        <v>2565</v>
      </c>
      <c r="D800" s="51" t="s">
        <v>29</v>
      </c>
      <c r="E800" s="51" t="s">
        <v>78</v>
      </c>
      <c r="F800" s="51" t="s">
        <v>2565</v>
      </c>
    </row>
    <row r="801" spans="1:6" ht="16.5" x14ac:dyDescent="0.3">
      <c r="A801" s="85">
        <v>2572</v>
      </c>
      <c r="B801" s="86" t="s">
        <v>2354</v>
      </c>
      <c r="C801" s="51" t="s">
        <v>2563</v>
      </c>
      <c r="D801" s="51" t="s">
        <v>29</v>
      </c>
      <c r="E801" s="51" t="s">
        <v>78</v>
      </c>
      <c r="F801" s="51" t="s">
        <v>2563</v>
      </c>
    </row>
    <row r="802" spans="1:6" ht="16.5" x14ac:dyDescent="0.3">
      <c r="A802" s="85">
        <v>2573</v>
      </c>
      <c r="B802" s="86" t="s">
        <v>2355</v>
      </c>
      <c r="C802" s="51" t="s">
        <v>2564</v>
      </c>
      <c r="D802" s="51" t="s">
        <v>29</v>
      </c>
      <c r="E802" s="51" t="s">
        <v>78</v>
      </c>
      <c r="F802" s="51" t="s">
        <v>2563</v>
      </c>
    </row>
    <row r="803" spans="1:6" ht="16.5" x14ac:dyDescent="0.3">
      <c r="A803" s="85">
        <v>2578</v>
      </c>
      <c r="B803" s="86" t="s">
        <v>1768</v>
      </c>
      <c r="C803" s="51" t="s">
        <v>371</v>
      </c>
      <c r="D803" s="51" t="s">
        <v>29</v>
      </c>
      <c r="E803" s="51" t="s">
        <v>78</v>
      </c>
      <c r="F803" s="51" t="s">
        <v>371</v>
      </c>
    </row>
    <row r="804" spans="1:6" ht="16.5" x14ac:dyDescent="0.3">
      <c r="A804" s="85">
        <v>2586</v>
      </c>
      <c r="B804" s="86" t="s">
        <v>1411</v>
      </c>
      <c r="C804" s="51" t="s">
        <v>310</v>
      </c>
      <c r="D804" s="51" t="s">
        <v>29</v>
      </c>
      <c r="E804" s="51" t="s">
        <v>78</v>
      </c>
      <c r="F804" s="51" t="s">
        <v>371</v>
      </c>
    </row>
    <row r="805" spans="1:6" ht="16.5" x14ac:dyDescent="0.3">
      <c r="A805" s="85">
        <v>2637</v>
      </c>
      <c r="B805" s="86" t="s">
        <v>1370</v>
      </c>
      <c r="C805" s="51" t="s">
        <v>77</v>
      </c>
      <c r="D805" s="51" t="s">
        <v>29</v>
      </c>
      <c r="E805" s="51" t="s">
        <v>77</v>
      </c>
      <c r="F805" s="51"/>
    </row>
    <row r="806" spans="1:6" ht="16.5" x14ac:dyDescent="0.3">
      <c r="A806" s="85">
        <v>2638</v>
      </c>
      <c r="B806" s="86" t="s">
        <v>1678</v>
      </c>
      <c r="C806" s="51" t="s">
        <v>600</v>
      </c>
      <c r="D806" s="51" t="s">
        <v>29</v>
      </c>
      <c r="E806" s="51" t="s">
        <v>77</v>
      </c>
      <c r="F806" s="51" t="s">
        <v>600</v>
      </c>
    </row>
    <row r="807" spans="1:6" ht="16.5" x14ac:dyDescent="0.3">
      <c r="A807" s="85">
        <v>2639</v>
      </c>
      <c r="B807" s="86" t="s">
        <v>2245</v>
      </c>
      <c r="C807" s="51" t="s">
        <v>2246</v>
      </c>
      <c r="D807" s="51" t="s">
        <v>29</v>
      </c>
      <c r="E807" s="51" t="s">
        <v>77</v>
      </c>
      <c r="F807" s="51" t="s">
        <v>600</v>
      </c>
    </row>
    <row r="808" spans="1:6" ht="16.5" x14ac:dyDescent="0.3">
      <c r="A808" s="85">
        <v>2640</v>
      </c>
      <c r="B808" s="86" t="s">
        <v>2042</v>
      </c>
      <c r="C808" s="51" t="s">
        <v>2043</v>
      </c>
      <c r="D808" s="51" t="s">
        <v>29</v>
      </c>
      <c r="E808" s="51" t="s">
        <v>77</v>
      </c>
      <c r="F808" s="51" t="s">
        <v>600</v>
      </c>
    </row>
    <row r="809" spans="1:6" ht="16.5" x14ac:dyDescent="0.3">
      <c r="A809" s="85">
        <v>2641</v>
      </c>
      <c r="B809" s="86" t="s">
        <v>2357</v>
      </c>
      <c r="C809" s="51" t="s">
        <v>2566</v>
      </c>
      <c r="D809" s="51" t="s">
        <v>29</v>
      </c>
      <c r="E809" s="51" t="s">
        <v>77</v>
      </c>
      <c r="F809" s="51" t="s">
        <v>600</v>
      </c>
    </row>
    <row r="810" spans="1:6" ht="16.5" x14ac:dyDescent="0.3">
      <c r="A810" s="85">
        <v>2643</v>
      </c>
      <c r="B810" s="86" t="s">
        <v>1830</v>
      </c>
      <c r="C810" s="51" t="s">
        <v>534</v>
      </c>
      <c r="D810" s="51" t="s">
        <v>29</v>
      </c>
      <c r="E810" s="51" t="s">
        <v>77</v>
      </c>
      <c r="F810" s="51" t="s">
        <v>600</v>
      </c>
    </row>
    <row r="811" spans="1:6" ht="16.5" x14ac:dyDescent="0.3">
      <c r="A811" s="85">
        <v>2644</v>
      </c>
      <c r="B811" s="86" t="s">
        <v>1823</v>
      </c>
      <c r="C811" s="51" t="s">
        <v>653</v>
      </c>
      <c r="D811" s="51" t="s">
        <v>29</v>
      </c>
      <c r="E811" s="51" t="s">
        <v>77</v>
      </c>
      <c r="F811" s="51" t="s">
        <v>600</v>
      </c>
    </row>
    <row r="812" spans="1:6" ht="16.5" x14ac:dyDescent="0.3">
      <c r="A812" s="85">
        <v>2646</v>
      </c>
      <c r="B812" s="86" t="s">
        <v>1412</v>
      </c>
      <c r="C812" s="51" t="s">
        <v>497</v>
      </c>
      <c r="D812" s="51" t="s">
        <v>29</v>
      </c>
      <c r="E812" s="51" t="s">
        <v>77</v>
      </c>
      <c r="F812" s="51" t="s">
        <v>600</v>
      </c>
    </row>
    <row r="813" spans="1:6" ht="16.5" x14ac:dyDescent="0.3">
      <c r="A813" s="85">
        <v>2655</v>
      </c>
      <c r="B813" s="86" t="s">
        <v>1821</v>
      </c>
      <c r="C813" s="51" t="s">
        <v>453</v>
      </c>
      <c r="D813" s="51" t="s">
        <v>29</v>
      </c>
      <c r="E813" s="51" t="s">
        <v>77</v>
      </c>
      <c r="F813" s="51" t="s">
        <v>600</v>
      </c>
    </row>
    <row r="814" spans="1:6" ht="16.5" x14ac:dyDescent="0.3">
      <c r="A814" s="85">
        <v>2657</v>
      </c>
      <c r="B814" s="86" t="s">
        <v>1083</v>
      </c>
      <c r="C814" s="51" t="s">
        <v>289</v>
      </c>
      <c r="D814" s="51" t="s">
        <v>29</v>
      </c>
      <c r="E814" s="51" t="s">
        <v>77</v>
      </c>
      <c r="F814" s="51" t="s">
        <v>600</v>
      </c>
    </row>
    <row r="815" spans="1:6" ht="16.5" x14ac:dyDescent="0.3">
      <c r="A815" s="85">
        <v>2658</v>
      </c>
      <c r="B815" s="86" t="s">
        <v>2456</v>
      </c>
      <c r="C815" s="51" t="s">
        <v>2669</v>
      </c>
      <c r="D815" s="51" t="s">
        <v>29</v>
      </c>
      <c r="E815" s="51" t="s">
        <v>77</v>
      </c>
      <c r="F815" s="51" t="s">
        <v>600</v>
      </c>
    </row>
    <row r="816" spans="1:6" ht="16.5" x14ac:dyDescent="0.3">
      <c r="A816" s="85">
        <v>2660</v>
      </c>
      <c r="B816" s="86" t="s">
        <v>1084</v>
      </c>
      <c r="C816" s="51" t="s">
        <v>351</v>
      </c>
      <c r="D816" s="51" t="s">
        <v>29</v>
      </c>
      <c r="E816" s="51" t="s">
        <v>77</v>
      </c>
      <c r="F816" s="51" t="s">
        <v>600</v>
      </c>
    </row>
    <row r="817" spans="1:6" ht="16.5" x14ac:dyDescent="0.3">
      <c r="A817" s="85">
        <v>2661</v>
      </c>
      <c r="B817" s="86" t="s">
        <v>2455</v>
      </c>
      <c r="C817" s="51" t="s">
        <v>2668</v>
      </c>
      <c r="D817" s="51" t="s">
        <v>29</v>
      </c>
      <c r="E817" s="51" t="s">
        <v>77</v>
      </c>
      <c r="F817" s="51" t="s">
        <v>600</v>
      </c>
    </row>
    <row r="818" spans="1:6" ht="16.5" x14ac:dyDescent="0.3">
      <c r="A818" s="85">
        <v>2662</v>
      </c>
      <c r="B818" s="86" t="s">
        <v>1092</v>
      </c>
      <c r="C818" s="51" t="s">
        <v>405</v>
      </c>
      <c r="D818" s="51" t="s">
        <v>29</v>
      </c>
      <c r="E818" s="51" t="s">
        <v>77</v>
      </c>
      <c r="F818" s="51" t="s">
        <v>600</v>
      </c>
    </row>
    <row r="819" spans="1:6" ht="16.5" x14ac:dyDescent="0.3">
      <c r="A819" s="85">
        <v>2663</v>
      </c>
      <c r="B819" s="86" t="s">
        <v>1822</v>
      </c>
      <c r="C819" s="51" t="s">
        <v>675</v>
      </c>
      <c r="D819" s="51" t="s">
        <v>29</v>
      </c>
      <c r="E819" s="51" t="s">
        <v>77</v>
      </c>
      <c r="F819" s="51" t="s">
        <v>600</v>
      </c>
    </row>
    <row r="820" spans="1:6" ht="16.5" x14ac:dyDescent="0.3">
      <c r="A820" s="85">
        <v>2664</v>
      </c>
      <c r="B820" s="86" t="s">
        <v>1620</v>
      </c>
      <c r="C820" s="51" t="s">
        <v>697</v>
      </c>
      <c r="D820" s="51" t="s">
        <v>29</v>
      </c>
      <c r="E820" s="51" t="s">
        <v>77</v>
      </c>
      <c r="F820" s="51" t="s">
        <v>600</v>
      </c>
    </row>
    <row r="821" spans="1:6" ht="16.5" x14ac:dyDescent="0.3">
      <c r="A821" s="85">
        <v>2666</v>
      </c>
      <c r="B821" s="86" t="s">
        <v>2460</v>
      </c>
      <c r="C821" s="51" t="s">
        <v>2673</v>
      </c>
      <c r="D821" s="51" t="s">
        <v>29</v>
      </c>
      <c r="E821" s="51" t="s">
        <v>77</v>
      </c>
      <c r="F821" s="51" t="s">
        <v>600</v>
      </c>
    </row>
    <row r="822" spans="1:6" ht="16.5" x14ac:dyDescent="0.3">
      <c r="A822" s="85">
        <v>2668</v>
      </c>
      <c r="B822" s="86" t="s">
        <v>1679</v>
      </c>
      <c r="C822" s="51" t="s">
        <v>628</v>
      </c>
      <c r="D822" s="51" t="s">
        <v>29</v>
      </c>
      <c r="E822" s="51" t="s">
        <v>77</v>
      </c>
      <c r="F822" s="51" t="s">
        <v>628</v>
      </c>
    </row>
    <row r="823" spans="1:6" ht="16.5" x14ac:dyDescent="0.3">
      <c r="A823" s="85">
        <v>2669</v>
      </c>
      <c r="B823" s="86" t="s">
        <v>1824</v>
      </c>
      <c r="C823" s="51" t="s">
        <v>568</v>
      </c>
      <c r="D823" s="51" t="s">
        <v>29</v>
      </c>
      <c r="E823" s="51" t="s">
        <v>77</v>
      </c>
      <c r="F823" s="51" t="s">
        <v>628</v>
      </c>
    </row>
    <row r="824" spans="1:6" ht="16.5" x14ac:dyDescent="0.3">
      <c r="A824" s="85">
        <v>2674</v>
      </c>
      <c r="B824" s="86" t="s">
        <v>2207</v>
      </c>
      <c r="C824" s="51" t="s">
        <v>2208</v>
      </c>
      <c r="D824" s="51" t="s">
        <v>29</v>
      </c>
      <c r="E824" s="51" t="s">
        <v>77</v>
      </c>
      <c r="F824" s="51" t="s">
        <v>628</v>
      </c>
    </row>
    <row r="825" spans="1:6" ht="16.5" x14ac:dyDescent="0.3">
      <c r="A825" s="85">
        <v>2676</v>
      </c>
      <c r="B825" s="86" t="s">
        <v>1415</v>
      </c>
      <c r="C825" s="51" t="s">
        <v>30</v>
      </c>
      <c r="D825" s="51" t="s">
        <v>30</v>
      </c>
      <c r="E825" s="51"/>
      <c r="F825" s="51"/>
    </row>
    <row r="826" spans="1:6" ht="16.5" x14ac:dyDescent="0.3">
      <c r="A826" s="85">
        <v>2677</v>
      </c>
      <c r="B826" s="86" t="s">
        <v>1650</v>
      </c>
      <c r="C826" s="51" t="s">
        <v>82</v>
      </c>
      <c r="D826" s="51" t="s">
        <v>30</v>
      </c>
      <c r="E826" s="51" t="s">
        <v>82</v>
      </c>
      <c r="F826" s="51"/>
    </row>
    <row r="827" spans="1:6" ht="16.5" x14ac:dyDescent="0.3">
      <c r="A827" s="85">
        <v>2678</v>
      </c>
      <c r="B827" s="86" t="s">
        <v>1574</v>
      </c>
      <c r="C827" s="51" t="s">
        <v>611</v>
      </c>
      <c r="D827" s="51" t="s">
        <v>30</v>
      </c>
      <c r="E827" s="51" t="s">
        <v>82</v>
      </c>
      <c r="F827" s="51" t="s">
        <v>611</v>
      </c>
    </row>
    <row r="828" spans="1:6" ht="16.5" x14ac:dyDescent="0.3">
      <c r="A828" s="85">
        <v>2679</v>
      </c>
      <c r="B828" s="86" t="s">
        <v>1663</v>
      </c>
      <c r="C828" s="51" t="s">
        <v>368</v>
      </c>
      <c r="D828" s="51" t="s">
        <v>30</v>
      </c>
      <c r="E828" s="51" t="s">
        <v>82</v>
      </c>
      <c r="F828" s="51" t="s">
        <v>611</v>
      </c>
    </row>
    <row r="829" spans="1:6" ht="16.5" x14ac:dyDescent="0.3">
      <c r="A829" s="85">
        <v>2680</v>
      </c>
      <c r="B829" s="86" t="s">
        <v>1186</v>
      </c>
      <c r="C829" s="51" t="s">
        <v>421</v>
      </c>
      <c r="D829" s="51" t="s">
        <v>30</v>
      </c>
      <c r="E829" s="51" t="s">
        <v>82</v>
      </c>
      <c r="F829" s="51" t="s">
        <v>611</v>
      </c>
    </row>
    <row r="830" spans="1:6" ht="16.5" x14ac:dyDescent="0.3">
      <c r="A830" s="85">
        <v>2682</v>
      </c>
      <c r="B830" s="86" t="s">
        <v>2044</v>
      </c>
      <c r="C830" s="51" t="s">
        <v>2045</v>
      </c>
      <c r="D830" s="51" t="s">
        <v>30</v>
      </c>
      <c r="E830" s="51" t="s">
        <v>82</v>
      </c>
      <c r="F830" s="51" t="s">
        <v>611</v>
      </c>
    </row>
    <row r="831" spans="1:6" ht="16.5" x14ac:dyDescent="0.3">
      <c r="A831" s="85">
        <v>2683</v>
      </c>
      <c r="B831" s="86" t="s">
        <v>1418</v>
      </c>
      <c r="C831" s="51" t="s">
        <v>468</v>
      </c>
      <c r="D831" s="51" t="s">
        <v>30</v>
      </c>
      <c r="E831" s="51" t="s">
        <v>82</v>
      </c>
      <c r="F831" s="51" t="s">
        <v>611</v>
      </c>
    </row>
    <row r="832" spans="1:6" ht="16.5" x14ac:dyDescent="0.3">
      <c r="A832" s="85">
        <v>2684</v>
      </c>
      <c r="B832" s="86" t="s">
        <v>2046</v>
      </c>
      <c r="C832" s="51" t="s">
        <v>2047</v>
      </c>
      <c r="D832" s="51" t="s">
        <v>30</v>
      </c>
      <c r="E832" s="51" t="s">
        <v>82</v>
      </c>
      <c r="F832" s="51" t="s">
        <v>611</v>
      </c>
    </row>
    <row r="833" spans="1:6" ht="16.5" x14ac:dyDescent="0.3">
      <c r="A833" s="85">
        <v>2706</v>
      </c>
      <c r="B833" s="86" t="s">
        <v>1421</v>
      </c>
      <c r="C833" s="51" t="s">
        <v>580</v>
      </c>
      <c r="D833" s="51" t="s">
        <v>30</v>
      </c>
      <c r="E833" s="51" t="s">
        <v>82</v>
      </c>
      <c r="F833" s="51" t="s">
        <v>611</v>
      </c>
    </row>
    <row r="834" spans="1:6" ht="16.5" x14ac:dyDescent="0.3">
      <c r="A834" s="85">
        <v>2707</v>
      </c>
      <c r="B834" s="86" t="s">
        <v>1254</v>
      </c>
      <c r="C834" s="51" t="s">
        <v>509</v>
      </c>
      <c r="D834" s="51" t="s">
        <v>30</v>
      </c>
      <c r="E834" s="51" t="s">
        <v>82</v>
      </c>
      <c r="F834" s="51" t="s">
        <v>509</v>
      </c>
    </row>
    <row r="835" spans="1:6" ht="16.5" x14ac:dyDescent="0.3">
      <c r="A835" s="85">
        <v>2708</v>
      </c>
      <c r="B835" s="86" t="s">
        <v>1420</v>
      </c>
      <c r="C835" s="51" t="s">
        <v>546</v>
      </c>
      <c r="D835" s="51" t="s">
        <v>30</v>
      </c>
      <c r="E835" s="51" t="s">
        <v>82</v>
      </c>
      <c r="F835" s="51" t="s">
        <v>509</v>
      </c>
    </row>
    <row r="836" spans="1:6" ht="16.5" x14ac:dyDescent="0.3">
      <c r="A836" s="85">
        <v>2711</v>
      </c>
      <c r="B836" s="86" t="s">
        <v>1831</v>
      </c>
      <c r="C836" s="51" t="s">
        <v>637</v>
      </c>
      <c r="D836" s="51" t="s">
        <v>30</v>
      </c>
      <c r="E836" s="51" t="s">
        <v>82</v>
      </c>
      <c r="F836" s="51" t="s">
        <v>637</v>
      </c>
    </row>
    <row r="837" spans="1:6" ht="16.5" x14ac:dyDescent="0.3">
      <c r="A837" s="85">
        <v>2714</v>
      </c>
      <c r="B837" s="86" t="s">
        <v>2048</v>
      </c>
      <c r="C837" s="51" t="s">
        <v>2049</v>
      </c>
      <c r="D837" s="51" t="s">
        <v>30</v>
      </c>
      <c r="E837" s="51" t="s">
        <v>82</v>
      </c>
      <c r="F837" s="51" t="s">
        <v>637</v>
      </c>
    </row>
    <row r="838" spans="1:6" ht="16.5" x14ac:dyDescent="0.3">
      <c r="A838" s="85">
        <v>2715</v>
      </c>
      <c r="B838" s="86" t="s">
        <v>1115</v>
      </c>
      <c r="C838" s="51" t="s">
        <v>307</v>
      </c>
      <c r="D838" s="51" t="s">
        <v>30</v>
      </c>
      <c r="E838" s="51" t="s">
        <v>82</v>
      </c>
      <c r="F838" s="51" t="s">
        <v>307</v>
      </c>
    </row>
    <row r="839" spans="1:6" ht="16.5" x14ac:dyDescent="0.3">
      <c r="A839" s="85">
        <v>2718</v>
      </c>
      <c r="B839" s="86" t="s">
        <v>1326</v>
      </c>
      <c r="C839" s="51" t="s">
        <v>81</v>
      </c>
      <c r="D839" s="51" t="s">
        <v>30</v>
      </c>
      <c r="E839" s="51" t="s">
        <v>81</v>
      </c>
      <c r="F839" s="51"/>
    </row>
    <row r="840" spans="1:6" ht="16.5" x14ac:dyDescent="0.3">
      <c r="A840" s="85">
        <v>2719</v>
      </c>
      <c r="B840" s="86" t="s">
        <v>1362</v>
      </c>
      <c r="C840" s="51" t="s">
        <v>349</v>
      </c>
      <c r="D840" s="51" t="s">
        <v>30</v>
      </c>
      <c r="E840" s="51" t="s">
        <v>81</v>
      </c>
      <c r="F840" s="51" t="s">
        <v>349</v>
      </c>
    </row>
    <row r="841" spans="1:6" ht="16.5" x14ac:dyDescent="0.3">
      <c r="A841" s="85">
        <v>2720</v>
      </c>
      <c r="B841" s="86" t="s">
        <v>1427</v>
      </c>
      <c r="C841" s="51" t="s">
        <v>495</v>
      </c>
      <c r="D841" s="51" t="s">
        <v>30</v>
      </c>
      <c r="E841" s="51" t="s">
        <v>81</v>
      </c>
      <c r="F841" s="51" t="s">
        <v>349</v>
      </c>
    </row>
    <row r="842" spans="1:6" ht="16.5" x14ac:dyDescent="0.3">
      <c r="A842" s="85">
        <v>2721</v>
      </c>
      <c r="B842" s="86" t="s">
        <v>1853</v>
      </c>
      <c r="C842" s="51" t="s">
        <v>566</v>
      </c>
      <c r="D842" s="51" t="s">
        <v>30</v>
      </c>
      <c r="E842" s="51" t="s">
        <v>81</v>
      </c>
      <c r="F842" s="51" t="s">
        <v>349</v>
      </c>
    </row>
    <row r="843" spans="1:6" ht="16.5" x14ac:dyDescent="0.3">
      <c r="A843" s="85">
        <v>2722</v>
      </c>
      <c r="B843" s="86" t="s">
        <v>1429</v>
      </c>
      <c r="C843" s="51" t="s">
        <v>598</v>
      </c>
      <c r="D843" s="51" t="s">
        <v>30</v>
      </c>
      <c r="E843" s="51" t="s">
        <v>81</v>
      </c>
      <c r="F843" s="51" t="s">
        <v>349</v>
      </c>
    </row>
    <row r="844" spans="1:6" ht="16.5" x14ac:dyDescent="0.3">
      <c r="A844" s="85">
        <v>2723</v>
      </c>
      <c r="B844" s="86" t="s">
        <v>2050</v>
      </c>
      <c r="C844" s="51" t="s">
        <v>2051</v>
      </c>
      <c r="D844" s="51" t="s">
        <v>30</v>
      </c>
      <c r="E844" s="51" t="s">
        <v>81</v>
      </c>
      <c r="F844" s="51" t="s">
        <v>349</v>
      </c>
    </row>
    <row r="845" spans="1:6" ht="16.5" x14ac:dyDescent="0.3">
      <c r="A845" s="85">
        <v>2724</v>
      </c>
      <c r="B845" s="86" t="s">
        <v>2358</v>
      </c>
      <c r="C845" s="51" t="s">
        <v>2567</v>
      </c>
      <c r="D845" s="51" t="s">
        <v>30</v>
      </c>
      <c r="E845" s="51" t="s">
        <v>81</v>
      </c>
      <c r="F845" s="51" t="s">
        <v>349</v>
      </c>
    </row>
    <row r="846" spans="1:6" ht="16.5" x14ac:dyDescent="0.3">
      <c r="A846" s="85">
        <v>2725</v>
      </c>
      <c r="B846" s="86" t="s">
        <v>2359</v>
      </c>
      <c r="C846" s="51" t="s">
        <v>2568</v>
      </c>
      <c r="D846" s="51" t="s">
        <v>30</v>
      </c>
      <c r="E846" s="51" t="s">
        <v>81</v>
      </c>
      <c r="F846" s="51" t="s">
        <v>349</v>
      </c>
    </row>
    <row r="847" spans="1:6" ht="16.5" x14ac:dyDescent="0.3">
      <c r="A847" s="85">
        <v>2726</v>
      </c>
      <c r="B847" s="86" t="s">
        <v>2360</v>
      </c>
      <c r="C847" s="51" t="s">
        <v>2569</v>
      </c>
      <c r="D847" s="51" t="s">
        <v>30</v>
      </c>
      <c r="E847" s="51" t="s">
        <v>81</v>
      </c>
      <c r="F847" s="51" t="s">
        <v>349</v>
      </c>
    </row>
    <row r="848" spans="1:6" ht="16.5" x14ac:dyDescent="0.3">
      <c r="A848" s="85">
        <v>2727</v>
      </c>
      <c r="B848" s="86" t="s">
        <v>1856</v>
      </c>
      <c r="C848" s="51" t="s">
        <v>626</v>
      </c>
      <c r="D848" s="51" t="s">
        <v>30</v>
      </c>
      <c r="E848" s="51" t="s">
        <v>81</v>
      </c>
      <c r="F848" s="51" t="s">
        <v>349</v>
      </c>
    </row>
    <row r="849" spans="1:6" ht="16.5" x14ac:dyDescent="0.3">
      <c r="A849" s="85">
        <v>2728</v>
      </c>
      <c r="B849" s="86" t="s">
        <v>2361</v>
      </c>
      <c r="C849" s="51" t="s">
        <v>2570</v>
      </c>
      <c r="D849" s="51" t="s">
        <v>30</v>
      </c>
      <c r="E849" s="51" t="s">
        <v>81</v>
      </c>
      <c r="F849" s="51" t="s">
        <v>349</v>
      </c>
    </row>
    <row r="850" spans="1:6" ht="16.5" x14ac:dyDescent="0.3">
      <c r="A850" s="85">
        <v>2729</v>
      </c>
      <c r="B850" s="86" t="s">
        <v>1431</v>
      </c>
      <c r="C850" s="51" t="s">
        <v>651</v>
      </c>
      <c r="D850" s="51" t="s">
        <v>30</v>
      </c>
      <c r="E850" s="51" t="s">
        <v>81</v>
      </c>
      <c r="F850" s="51" t="s">
        <v>349</v>
      </c>
    </row>
    <row r="851" spans="1:6" ht="16.5" x14ac:dyDescent="0.3">
      <c r="A851" s="85">
        <v>2731</v>
      </c>
      <c r="B851" s="86" t="s">
        <v>1432</v>
      </c>
      <c r="C851" s="51" t="s">
        <v>532</v>
      </c>
      <c r="D851" s="51" t="s">
        <v>30</v>
      </c>
      <c r="E851" s="51" t="s">
        <v>81</v>
      </c>
      <c r="F851" s="51" t="s">
        <v>349</v>
      </c>
    </row>
    <row r="852" spans="1:6" ht="16.5" x14ac:dyDescent="0.3">
      <c r="A852" s="85">
        <v>2732</v>
      </c>
      <c r="B852" s="86" t="s">
        <v>2362</v>
      </c>
      <c r="C852" s="51" t="s">
        <v>2571</v>
      </c>
      <c r="D852" s="51" t="s">
        <v>30</v>
      </c>
      <c r="E852" s="51" t="s">
        <v>81</v>
      </c>
      <c r="F852" s="51" t="s">
        <v>349</v>
      </c>
    </row>
    <row r="853" spans="1:6" ht="16.5" x14ac:dyDescent="0.3">
      <c r="A853" s="85">
        <v>2733</v>
      </c>
      <c r="B853" s="86" t="s">
        <v>2363</v>
      </c>
      <c r="C853" s="51" t="s">
        <v>2572</v>
      </c>
      <c r="D853" s="51" t="s">
        <v>30</v>
      </c>
      <c r="E853" s="51" t="s">
        <v>81</v>
      </c>
      <c r="F853" s="51" t="s">
        <v>349</v>
      </c>
    </row>
    <row r="854" spans="1:6" ht="16.5" x14ac:dyDescent="0.3">
      <c r="A854" s="85">
        <v>2740</v>
      </c>
      <c r="B854" s="86" t="s">
        <v>2052</v>
      </c>
      <c r="C854" s="51" t="s">
        <v>2053</v>
      </c>
      <c r="D854" s="51" t="s">
        <v>30</v>
      </c>
      <c r="E854" s="51" t="s">
        <v>81</v>
      </c>
      <c r="F854" s="51" t="s">
        <v>349</v>
      </c>
    </row>
    <row r="855" spans="1:6" ht="16.5" x14ac:dyDescent="0.3">
      <c r="A855" s="85">
        <v>2742</v>
      </c>
      <c r="B855" s="86" t="s">
        <v>1757</v>
      </c>
      <c r="C855" s="51" t="s">
        <v>403</v>
      </c>
      <c r="D855" s="51" t="s">
        <v>30</v>
      </c>
      <c r="E855" s="51" t="s">
        <v>81</v>
      </c>
      <c r="F855" s="51" t="s">
        <v>403</v>
      </c>
    </row>
    <row r="856" spans="1:6" ht="16.5" x14ac:dyDescent="0.3">
      <c r="A856" s="85">
        <v>2743</v>
      </c>
      <c r="B856" s="86" t="s">
        <v>1425</v>
      </c>
      <c r="C856" s="51" t="s">
        <v>451</v>
      </c>
      <c r="D856" s="51" t="s">
        <v>30</v>
      </c>
      <c r="E856" s="51" t="s">
        <v>81</v>
      </c>
      <c r="F856" s="51" t="s">
        <v>403</v>
      </c>
    </row>
    <row r="857" spans="1:6" ht="16.5" x14ac:dyDescent="0.3">
      <c r="A857" s="85">
        <v>2744</v>
      </c>
      <c r="B857" s="86" t="s">
        <v>1426</v>
      </c>
      <c r="C857" s="51" t="s">
        <v>287</v>
      </c>
      <c r="D857" s="51" t="s">
        <v>30</v>
      </c>
      <c r="E857" s="51" t="s">
        <v>81</v>
      </c>
      <c r="F857" s="51" t="s">
        <v>403</v>
      </c>
    </row>
    <row r="858" spans="1:6" ht="16.5" x14ac:dyDescent="0.3">
      <c r="A858" s="85">
        <v>2746</v>
      </c>
      <c r="B858" s="86" t="s">
        <v>2054</v>
      </c>
      <c r="C858" s="51" t="s">
        <v>2055</v>
      </c>
      <c r="D858" s="51" t="s">
        <v>30</v>
      </c>
      <c r="E858" s="51" t="s">
        <v>2055</v>
      </c>
      <c r="F858" s="51"/>
    </row>
    <row r="859" spans="1:6" ht="16.5" x14ac:dyDescent="0.3">
      <c r="A859" s="85">
        <v>2747</v>
      </c>
      <c r="B859" s="86" t="s">
        <v>2056</v>
      </c>
      <c r="C859" s="51" t="s">
        <v>2057</v>
      </c>
      <c r="D859" s="51" t="s">
        <v>30</v>
      </c>
      <c r="E859" s="51" t="s">
        <v>2055</v>
      </c>
      <c r="F859" s="51" t="s">
        <v>2057</v>
      </c>
    </row>
    <row r="860" spans="1:6" ht="16.5" x14ac:dyDescent="0.3">
      <c r="A860" s="85">
        <v>2749</v>
      </c>
      <c r="B860" s="86" t="s">
        <v>2058</v>
      </c>
      <c r="C860" s="51" t="s">
        <v>2059</v>
      </c>
      <c r="D860" s="51" t="s">
        <v>30</v>
      </c>
      <c r="E860" s="51" t="s">
        <v>2055</v>
      </c>
      <c r="F860" s="51" t="s">
        <v>2057</v>
      </c>
    </row>
    <row r="861" spans="1:6" ht="16.5" x14ac:dyDescent="0.3">
      <c r="A861" s="85">
        <v>2751</v>
      </c>
      <c r="B861" s="86" t="s">
        <v>2364</v>
      </c>
      <c r="C861" s="51" t="s">
        <v>2573</v>
      </c>
      <c r="D861" s="51" t="s">
        <v>30</v>
      </c>
      <c r="E861" s="51" t="s">
        <v>2055</v>
      </c>
      <c r="F861" s="51" t="s">
        <v>2573</v>
      </c>
    </row>
    <row r="862" spans="1:6" ht="16.5" x14ac:dyDescent="0.3">
      <c r="A862" s="85">
        <v>2752</v>
      </c>
      <c r="B862" s="86" t="s">
        <v>2365</v>
      </c>
      <c r="C862" s="51" t="s">
        <v>2574</v>
      </c>
      <c r="D862" s="51" t="s">
        <v>30</v>
      </c>
      <c r="E862" s="51" t="s">
        <v>2055</v>
      </c>
      <c r="F862" s="51" t="s">
        <v>2573</v>
      </c>
    </row>
    <row r="863" spans="1:6" ht="16.5" x14ac:dyDescent="0.3">
      <c r="A863" s="85">
        <v>2758</v>
      </c>
      <c r="B863" s="86" t="s">
        <v>1163</v>
      </c>
      <c r="C863" s="51" t="s">
        <v>79</v>
      </c>
      <c r="D863" s="51" t="s">
        <v>30</v>
      </c>
      <c r="E863" s="51" t="s">
        <v>79</v>
      </c>
      <c r="F863" s="51"/>
    </row>
    <row r="864" spans="1:6" ht="16.5" x14ac:dyDescent="0.3">
      <c r="A864" s="85">
        <v>2759</v>
      </c>
      <c r="B864" s="86" t="s">
        <v>1393</v>
      </c>
      <c r="C864" s="51" t="s">
        <v>818</v>
      </c>
      <c r="D864" s="51" t="s">
        <v>30</v>
      </c>
      <c r="E864" s="51" t="s">
        <v>79</v>
      </c>
      <c r="F864" s="51" t="s">
        <v>818</v>
      </c>
    </row>
    <row r="865" spans="1:6" ht="16.5" x14ac:dyDescent="0.3">
      <c r="A865" s="85">
        <v>2760</v>
      </c>
      <c r="B865" s="86" t="s">
        <v>1442</v>
      </c>
      <c r="C865" s="51" t="s">
        <v>747</v>
      </c>
      <c r="D865" s="51" t="s">
        <v>30</v>
      </c>
      <c r="E865" s="51" t="s">
        <v>79</v>
      </c>
      <c r="F865" s="51" t="s">
        <v>818</v>
      </c>
    </row>
    <row r="866" spans="1:6" ht="16.5" x14ac:dyDescent="0.3">
      <c r="A866" s="85">
        <v>2761</v>
      </c>
      <c r="B866" s="86" t="s">
        <v>2062</v>
      </c>
      <c r="C866" s="51" t="s">
        <v>2063</v>
      </c>
      <c r="D866" s="51" t="s">
        <v>30</v>
      </c>
      <c r="E866" s="51" t="s">
        <v>79</v>
      </c>
      <c r="F866" s="51" t="s">
        <v>818</v>
      </c>
    </row>
    <row r="867" spans="1:6" ht="16.5" x14ac:dyDescent="0.3">
      <c r="A867" s="85">
        <v>2762</v>
      </c>
      <c r="B867" s="86" t="s">
        <v>1443</v>
      </c>
      <c r="C867" s="51" t="s">
        <v>849</v>
      </c>
      <c r="D867" s="51" t="s">
        <v>30</v>
      </c>
      <c r="E867" s="51" t="s">
        <v>79</v>
      </c>
      <c r="F867" s="51" t="s">
        <v>818</v>
      </c>
    </row>
    <row r="868" spans="1:6" ht="16.5" x14ac:dyDescent="0.3">
      <c r="A868" s="85">
        <v>2763</v>
      </c>
      <c r="B868" s="86" t="s">
        <v>1444</v>
      </c>
      <c r="C868" s="51" t="s">
        <v>871</v>
      </c>
      <c r="D868" s="51" t="s">
        <v>30</v>
      </c>
      <c r="E868" s="51" t="s">
        <v>79</v>
      </c>
      <c r="F868" s="51" t="s">
        <v>818</v>
      </c>
    </row>
    <row r="869" spans="1:6" ht="16.5" x14ac:dyDescent="0.3">
      <c r="A869" s="85">
        <v>2765</v>
      </c>
      <c r="B869" s="86" t="s">
        <v>1445</v>
      </c>
      <c r="C869" s="51" t="s">
        <v>877</v>
      </c>
      <c r="D869" s="51" t="s">
        <v>30</v>
      </c>
      <c r="E869" s="51" t="s">
        <v>79</v>
      </c>
      <c r="F869" s="51" t="s">
        <v>818</v>
      </c>
    </row>
    <row r="870" spans="1:6" ht="16.5" x14ac:dyDescent="0.3">
      <c r="A870" s="85">
        <v>2768</v>
      </c>
      <c r="B870" s="86" t="s">
        <v>4540</v>
      </c>
      <c r="C870" s="51" t="s">
        <v>759</v>
      </c>
      <c r="D870" s="51" t="s">
        <v>30</v>
      </c>
      <c r="E870" s="51" t="s">
        <v>79</v>
      </c>
      <c r="F870" s="51" t="s">
        <v>818</v>
      </c>
    </row>
    <row r="871" spans="1:6" ht="16.5" x14ac:dyDescent="0.3">
      <c r="A871" s="85">
        <v>2778</v>
      </c>
      <c r="B871" s="86" t="s">
        <v>1094</v>
      </c>
      <c r="C871" s="51" t="s">
        <v>276</v>
      </c>
      <c r="D871" s="51" t="s">
        <v>30</v>
      </c>
      <c r="E871" s="51" t="s">
        <v>79</v>
      </c>
      <c r="F871" s="51" t="s">
        <v>276</v>
      </c>
    </row>
    <row r="872" spans="1:6" ht="16.5" x14ac:dyDescent="0.3">
      <c r="A872" s="85">
        <v>2779</v>
      </c>
      <c r="B872" s="86" t="s">
        <v>1448</v>
      </c>
      <c r="C872" s="51" t="s">
        <v>902</v>
      </c>
      <c r="D872" s="51" t="s">
        <v>30</v>
      </c>
      <c r="E872" s="51" t="s">
        <v>79</v>
      </c>
      <c r="F872" s="51" t="s">
        <v>276</v>
      </c>
    </row>
    <row r="873" spans="1:6" ht="16.5" x14ac:dyDescent="0.3">
      <c r="A873" s="85">
        <v>2780</v>
      </c>
      <c r="B873" s="86" t="s">
        <v>1107</v>
      </c>
      <c r="C873" s="51" t="s">
        <v>594</v>
      </c>
      <c r="D873" s="51" t="s">
        <v>30</v>
      </c>
      <c r="E873" s="51" t="s">
        <v>79</v>
      </c>
      <c r="F873" s="51" t="s">
        <v>276</v>
      </c>
    </row>
    <row r="874" spans="1:6" ht="16.5" x14ac:dyDescent="0.3">
      <c r="A874" s="85">
        <v>2781</v>
      </c>
      <c r="B874" s="86" t="s">
        <v>1281</v>
      </c>
      <c r="C874" s="51" t="s">
        <v>826</v>
      </c>
      <c r="D874" s="51" t="s">
        <v>30</v>
      </c>
      <c r="E874" s="51" t="s">
        <v>79</v>
      </c>
      <c r="F874" s="51" t="s">
        <v>276</v>
      </c>
    </row>
    <row r="875" spans="1:6" ht="16.5" x14ac:dyDescent="0.3">
      <c r="A875" s="85">
        <v>2785</v>
      </c>
      <c r="B875" s="86" t="s">
        <v>1697</v>
      </c>
      <c r="C875" s="51" t="s">
        <v>883</v>
      </c>
      <c r="D875" s="51" t="s">
        <v>30</v>
      </c>
      <c r="E875" s="51" t="s">
        <v>79</v>
      </c>
      <c r="F875" s="51" t="s">
        <v>883</v>
      </c>
    </row>
    <row r="876" spans="1:6" ht="16.5" x14ac:dyDescent="0.3">
      <c r="A876" s="85">
        <v>2786</v>
      </c>
      <c r="B876" s="86" t="s">
        <v>1451</v>
      </c>
      <c r="C876" s="51" t="s">
        <v>898</v>
      </c>
      <c r="D876" s="51" t="s">
        <v>30</v>
      </c>
      <c r="E876" s="51" t="s">
        <v>79</v>
      </c>
      <c r="F876" s="51" t="s">
        <v>883</v>
      </c>
    </row>
    <row r="877" spans="1:6" ht="16.5" x14ac:dyDescent="0.3">
      <c r="A877" s="85">
        <v>2787</v>
      </c>
      <c r="B877" s="86" t="s">
        <v>2366</v>
      </c>
      <c r="C877" s="51" t="s">
        <v>2575</v>
      </c>
      <c r="D877" s="51" t="s">
        <v>30</v>
      </c>
      <c r="E877" s="51" t="s">
        <v>79</v>
      </c>
      <c r="F877" s="51" t="s">
        <v>883</v>
      </c>
    </row>
    <row r="878" spans="1:6" ht="16.5" x14ac:dyDescent="0.3">
      <c r="A878" s="85">
        <v>2790</v>
      </c>
      <c r="B878" s="86" t="s">
        <v>2367</v>
      </c>
      <c r="C878" s="51" t="s">
        <v>2576</v>
      </c>
      <c r="D878" s="51" t="s">
        <v>30</v>
      </c>
      <c r="E878" s="51" t="s">
        <v>79</v>
      </c>
      <c r="F878" s="51" t="s">
        <v>883</v>
      </c>
    </row>
    <row r="879" spans="1:6" ht="16.5" x14ac:dyDescent="0.3">
      <c r="A879" s="85">
        <v>2797</v>
      </c>
      <c r="B879" s="86" t="s">
        <v>1626</v>
      </c>
      <c r="C879" s="51" t="s">
        <v>893</v>
      </c>
      <c r="D879" s="51" t="s">
        <v>30</v>
      </c>
      <c r="E879" s="51" t="s">
        <v>79</v>
      </c>
      <c r="F879" s="51" t="s">
        <v>883</v>
      </c>
    </row>
    <row r="880" spans="1:6" ht="16.5" x14ac:dyDescent="0.3">
      <c r="A880" s="85">
        <v>2798</v>
      </c>
      <c r="B880" s="86" t="s">
        <v>1453</v>
      </c>
      <c r="C880" s="51" t="s">
        <v>338</v>
      </c>
      <c r="D880" s="51" t="s">
        <v>30</v>
      </c>
      <c r="E880" s="51" t="s">
        <v>79</v>
      </c>
      <c r="F880" s="51" t="s">
        <v>883</v>
      </c>
    </row>
    <row r="881" spans="1:6" ht="16.5" x14ac:dyDescent="0.3">
      <c r="A881" s="85">
        <v>2799</v>
      </c>
      <c r="B881" s="86" t="s">
        <v>1454</v>
      </c>
      <c r="C881" s="51" t="s">
        <v>444</v>
      </c>
      <c r="D881" s="51" t="s">
        <v>30</v>
      </c>
      <c r="E881" s="51" t="s">
        <v>79</v>
      </c>
      <c r="F881" s="51" t="s">
        <v>883</v>
      </c>
    </row>
    <row r="882" spans="1:6" ht="16.5" x14ac:dyDescent="0.3">
      <c r="A882" s="85">
        <v>2808</v>
      </c>
      <c r="B882" s="86" t="s">
        <v>1623</v>
      </c>
      <c r="C882" s="51" t="s">
        <v>888</v>
      </c>
      <c r="D882" s="51" t="s">
        <v>30</v>
      </c>
      <c r="E882" s="51" t="s">
        <v>79</v>
      </c>
      <c r="F882" s="51" t="s">
        <v>883</v>
      </c>
    </row>
    <row r="883" spans="1:6" ht="16.5" x14ac:dyDescent="0.3">
      <c r="A883" s="85">
        <v>2809</v>
      </c>
      <c r="B883" s="86" t="s">
        <v>2368</v>
      </c>
      <c r="C883" s="51" t="s">
        <v>2577</v>
      </c>
      <c r="D883" s="51" t="s">
        <v>30</v>
      </c>
      <c r="E883" s="51" t="s">
        <v>79</v>
      </c>
      <c r="F883" s="51" t="s">
        <v>883</v>
      </c>
    </row>
    <row r="884" spans="1:6" ht="16.5" x14ac:dyDescent="0.3">
      <c r="A884" s="85">
        <v>2819</v>
      </c>
      <c r="B884" s="86" t="s">
        <v>1456</v>
      </c>
      <c r="C884" s="51" t="s">
        <v>798</v>
      </c>
      <c r="D884" s="51" t="s">
        <v>30</v>
      </c>
      <c r="E884" s="51" t="s">
        <v>79</v>
      </c>
      <c r="F884" s="51" t="s">
        <v>883</v>
      </c>
    </row>
    <row r="885" spans="1:6" ht="16.5" x14ac:dyDescent="0.3">
      <c r="A885" s="85">
        <v>2820</v>
      </c>
      <c r="B885" s="86" t="s">
        <v>1225</v>
      </c>
      <c r="C885" s="51" t="s">
        <v>809</v>
      </c>
      <c r="D885" s="51" t="s">
        <v>30</v>
      </c>
      <c r="E885" s="51" t="s">
        <v>79</v>
      </c>
      <c r="F885" s="51" t="s">
        <v>883</v>
      </c>
    </row>
    <row r="886" spans="1:6" ht="16.5" x14ac:dyDescent="0.3">
      <c r="A886" s="85">
        <v>2822</v>
      </c>
      <c r="B886" s="86" t="s">
        <v>2369</v>
      </c>
      <c r="C886" s="51" t="s">
        <v>2578</v>
      </c>
      <c r="D886" s="51" t="s">
        <v>30</v>
      </c>
      <c r="E886" s="51" t="s">
        <v>79</v>
      </c>
      <c r="F886" s="51" t="s">
        <v>883</v>
      </c>
    </row>
    <row r="887" spans="1:6" ht="16.5" x14ac:dyDescent="0.3">
      <c r="A887" s="85">
        <v>2830</v>
      </c>
      <c r="B887" s="86" t="s">
        <v>1458</v>
      </c>
      <c r="C887" s="51" t="s">
        <v>395</v>
      </c>
      <c r="D887" s="51" t="s">
        <v>30</v>
      </c>
      <c r="E887" s="51" t="s">
        <v>79</v>
      </c>
      <c r="F887" s="51" t="s">
        <v>883</v>
      </c>
    </row>
    <row r="888" spans="1:6" ht="16.5" x14ac:dyDescent="0.3">
      <c r="A888" s="85">
        <v>2843</v>
      </c>
      <c r="B888" s="86" t="s">
        <v>1459</v>
      </c>
      <c r="C888" s="51" t="s">
        <v>526</v>
      </c>
      <c r="D888" s="51" t="s">
        <v>30</v>
      </c>
      <c r="E888" s="51" t="s">
        <v>79</v>
      </c>
      <c r="F888" s="51" t="s">
        <v>883</v>
      </c>
    </row>
    <row r="889" spans="1:6" ht="16.5" x14ac:dyDescent="0.3">
      <c r="A889" s="85">
        <v>2847</v>
      </c>
      <c r="B889" s="86" t="s">
        <v>1460</v>
      </c>
      <c r="C889" s="51" t="s">
        <v>648</v>
      </c>
      <c r="D889" s="51" t="s">
        <v>30</v>
      </c>
      <c r="E889" s="51" t="s">
        <v>79</v>
      </c>
      <c r="F889" s="51" t="s">
        <v>883</v>
      </c>
    </row>
    <row r="890" spans="1:6" ht="16.5" x14ac:dyDescent="0.3">
      <c r="A890" s="85">
        <v>2874</v>
      </c>
      <c r="B890" s="86" t="s">
        <v>1461</v>
      </c>
      <c r="C890" s="51" t="s">
        <v>714</v>
      </c>
      <c r="D890" s="51" t="s">
        <v>30</v>
      </c>
      <c r="E890" s="51" t="s">
        <v>79</v>
      </c>
      <c r="F890" s="51" t="s">
        <v>883</v>
      </c>
    </row>
    <row r="891" spans="1:6" ht="16.5" x14ac:dyDescent="0.3">
      <c r="A891" s="85">
        <v>2875</v>
      </c>
      <c r="B891" s="86" t="s">
        <v>2064</v>
      </c>
      <c r="C891" s="51" t="s">
        <v>2065</v>
      </c>
      <c r="D891" s="51" t="s">
        <v>30</v>
      </c>
      <c r="E891" s="51" t="s">
        <v>79</v>
      </c>
      <c r="F891" s="51" t="s">
        <v>883</v>
      </c>
    </row>
    <row r="892" spans="1:6" ht="16.5" x14ac:dyDescent="0.3">
      <c r="A892" s="85">
        <v>2884</v>
      </c>
      <c r="B892" s="86" t="s">
        <v>1462</v>
      </c>
      <c r="C892" s="51" t="s">
        <v>731</v>
      </c>
      <c r="D892" s="51" t="s">
        <v>30</v>
      </c>
      <c r="E892" s="51" t="s">
        <v>79</v>
      </c>
      <c r="F892" s="51" t="s">
        <v>883</v>
      </c>
    </row>
    <row r="893" spans="1:6" ht="16.5" x14ac:dyDescent="0.3">
      <c r="A893" s="85">
        <v>2897</v>
      </c>
      <c r="B893" s="86" t="s">
        <v>1287</v>
      </c>
      <c r="C893" s="51" t="s">
        <v>834</v>
      </c>
      <c r="D893" s="51" t="s">
        <v>30</v>
      </c>
      <c r="E893" s="51" t="s">
        <v>79</v>
      </c>
      <c r="F893" s="51" t="s">
        <v>883</v>
      </c>
    </row>
    <row r="894" spans="1:6" ht="16.5" x14ac:dyDescent="0.3">
      <c r="A894" s="85">
        <v>2902</v>
      </c>
      <c r="B894" s="86" t="s">
        <v>1464</v>
      </c>
      <c r="C894" s="51" t="s">
        <v>489</v>
      </c>
      <c r="D894" s="51" t="s">
        <v>30</v>
      </c>
      <c r="E894" s="51" t="s">
        <v>79</v>
      </c>
      <c r="F894" s="51" t="s">
        <v>883</v>
      </c>
    </row>
    <row r="895" spans="1:6" ht="16.5" x14ac:dyDescent="0.3">
      <c r="A895" s="85">
        <v>2904</v>
      </c>
      <c r="B895" s="86" t="s">
        <v>1465</v>
      </c>
      <c r="C895" s="51" t="s">
        <v>561</v>
      </c>
      <c r="D895" s="51" t="s">
        <v>30</v>
      </c>
      <c r="E895" s="51" t="s">
        <v>79</v>
      </c>
      <c r="F895" s="51" t="s">
        <v>883</v>
      </c>
    </row>
    <row r="896" spans="1:6" ht="16.5" x14ac:dyDescent="0.3">
      <c r="A896" s="85">
        <v>2906</v>
      </c>
      <c r="B896" s="86" t="s">
        <v>2370</v>
      </c>
      <c r="C896" s="51" t="s">
        <v>2579</v>
      </c>
      <c r="D896" s="51" t="s">
        <v>30</v>
      </c>
      <c r="E896" s="51" t="s">
        <v>79</v>
      </c>
      <c r="F896" s="51" t="s">
        <v>883</v>
      </c>
    </row>
    <row r="897" spans="1:6" ht="16.5" x14ac:dyDescent="0.3">
      <c r="A897" s="85">
        <v>2922</v>
      </c>
      <c r="B897" s="86" t="s">
        <v>1220</v>
      </c>
      <c r="C897" s="51" t="s">
        <v>772</v>
      </c>
      <c r="D897" s="51" t="s">
        <v>30</v>
      </c>
      <c r="E897" s="51" t="s">
        <v>79</v>
      </c>
      <c r="F897" s="51" t="s">
        <v>883</v>
      </c>
    </row>
    <row r="898" spans="1:6" ht="16.5" x14ac:dyDescent="0.3">
      <c r="A898" s="85">
        <v>2926</v>
      </c>
      <c r="B898" s="86" t="s">
        <v>2371</v>
      </c>
      <c r="C898" s="51" t="s">
        <v>2580</v>
      </c>
      <c r="D898" s="51" t="s">
        <v>30</v>
      </c>
      <c r="E898" s="51" t="s">
        <v>79</v>
      </c>
      <c r="F898" s="51" t="s">
        <v>883</v>
      </c>
    </row>
    <row r="899" spans="1:6" ht="16.5" x14ac:dyDescent="0.3">
      <c r="A899" s="85">
        <v>2929</v>
      </c>
      <c r="B899" s="86" t="s">
        <v>1467</v>
      </c>
      <c r="C899" s="51" t="s">
        <v>671</v>
      </c>
      <c r="D899" s="51" t="s">
        <v>30</v>
      </c>
      <c r="E899" s="51" t="s">
        <v>79</v>
      </c>
      <c r="F899" s="51" t="s">
        <v>883</v>
      </c>
    </row>
    <row r="900" spans="1:6" ht="16.5" x14ac:dyDescent="0.3">
      <c r="A900" s="85">
        <v>2931</v>
      </c>
      <c r="B900" s="86" t="s">
        <v>1468</v>
      </c>
      <c r="C900" s="51" t="s">
        <v>693</v>
      </c>
      <c r="D900" s="51" t="s">
        <v>30</v>
      </c>
      <c r="E900" s="51" t="s">
        <v>79</v>
      </c>
      <c r="F900" s="51" t="s">
        <v>883</v>
      </c>
    </row>
    <row r="901" spans="1:6" ht="16.5" x14ac:dyDescent="0.3">
      <c r="A901" s="85">
        <v>2932</v>
      </c>
      <c r="B901" s="86" t="s">
        <v>2372</v>
      </c>
      <c r="C901" s="51" t="s">
        <v>2581</v>
      </c>
      <c r="D901" s="51" t="s">
        <v>30</v>
      </c>
      <c r="E901" s="51" t="s">
        <v>79</v>
      </c>
      <c r="F901" s="51" t="s">
        <v>883</v>
      </c>
    </row>
    <row r="902" spans="1:6" ht="16.5" x14ac:dyDescent="0.3">
      <c r="A902" s="85">
        <v>2938</v>
      </c>
      <c r="B902" s="86" t="s">
        <v>1227</v>
      </c>
      <c r="C902" s="51" t="s">
        <v>785</v>
      </c>
      <c r="D902" s="51" t="s">
        <v>30</v>
      </c>
      <c r="E902" s="51" t="s">
        <v>79</v>
      </c>
      <c r="F902" s="51" t="s">
        <v>883</v>
      </c>
    </row>
    <row r="903" spans="1:6" ht="16.5" x14ac:dyDescent="0.3">
      <c r="A903" s="85">
        <v>2944</v>
      </c>
      <c r="B903" s="86" t="s">
        <v>1470</v>
      </c>
      <c r="C903" s="51" t="s">
        <v>623</v>
      </c>
      <c r="D903" s="51" t="s">
        <v>30</v>
      </c>
      <c r="E903" s="51" t="s">
        <v>79</v>
      </c>
      <c r="F903" s="51" t="s">
        <v>883</v>
      </c>
    </row>
    <row r="904" spans="1:6" ht="16.5" x14ac:dyDescent="0.3">
      <c r="A904" s="85">
        <v>2960</v>
      </c>
      <c r="B904" s="86" t="s">
        <v>1676</v>
      </c>
      <c r="C904" s="51" t="s">
        <v>857</v>
      </c>
      <c r="D904" s="51" t="s">
        <v>30</v>
      </c>
      <c r="E904" s="51" t="s">
        <v>79</v>
      </c>
      <c r="F904" s="51" t="s">
        <v>857</v>
      </c>
    </row>
    <row r="905" spans="1:6" ht="16.5" x14ac:dyDescent="0.3">
      <c r="A905" s="85">
        <v>2962</v>
      </c>
      <c r="B905" s="86" t="s">
        <v>2066</v>
      </c>
      <c r="C905" s="51" t="s">
        <v>2067</v>
      </c>
      <c r="D905" s="51" t="s">
        <v>30</v>
      </c>
      <c r="E905" s="51" t="s">
        <v>79</v>
      </c>
      <c r="F905" s="51" t="s">
        <v>857</v>
      </c>
    </row>
    <row r="906" spans="1:6" ht="16.5" x14ac:dyDescent="0.3">
      <c r="A906" s="85">
        <v>2963</v>
      </c>
      <c r="B906" s="86" t="s">
        <v>1472</v>
      </c>
      <c r="C906" s="51" t="s">
        <v>864</v>
      </c>
      <c r="D906" s="51" t="s">
        <v>30</v>
      </c>
      <c r="E906" s="51" t="s">
        <v>79</v>
      </c>
      <c r="F906" s="51" t="s">
        <v>857</v>
      </c>
    </row>
    <row r="907" spans="1:6" ht="16.5" x14ac:dyDescent="0.3">
      <c r="A907" s="85">
        <v>2967</v>
      </c>
      <c r="B907" s="86" t="s">
        <v>1194</v>
      </c>
      <c r="C907" s="51" t="s">
        <v>80</v>
      </c>
      <c r="D907" s="51" t="s">
        <v>30</v>
      </c>
      <c r="E907" s="51" t="s">
        <v>80</v>
      </c>
      <c r="F907" s="51"/>
    </row>
    <row r="908" spans="1:6" ht="16.5" x14ac:dyDescent="0.3">
      <c r="A908" s="85">
        <v>2968</v>
      </c>
      <c r="B908" s="86" t="s">
        <v>1271</v>
      </c>
      <c r="C908" s="51" t="s">
        <v>281</v>
      </c>
      <c r="D908" s="51" t="s">
        <v>30</v>
      </c>
      <c r="E908" s="51" t="s">
        <v>80</v>
      </c>
      <c r="F908" s="51" t="s">
        <v>281</v>
      </c>
    </row>
    <row r="909" spans="1:6" ht="16.5" x14ac:dyDescent="0.3">
      <c r="A909" s="85">
        <v>2969</v>
      </c>
      <c r="B909" s="86" t="s">
        <v>2060</v>
      </c>
      <c r="C909" s="51" t="s">
        <v>2061</v>
      </c>
      <c r="D909" s="51" t="s">
        <v>30</v>
      </c>
      <c r="E909" s="51" t="s">
        <v>80</v>
      </c>
      <c r="F909" s="51" t="s">
        <v>281</v>
      </c>
    </row>
    <row r="910" spans="1:6" ht="16.5" x14ac:dyDescent="0.3">
      <c r="A910" s="85">
        <v>2970</v>
      </c>
      <c r="B910" s="86" t="s">
        <v>1435</v>
      </c>
      <c r="C910" s="51" t="s">
        <v>529</v>
      </c>
      <c r="D910" s="51" t="s">
        <v>30</v>
      </c>
      <c r="E910" s="51" t="s">
        <v>80</v>
      </c>
      <c r="F910" s="51" t="s">
        <v>281</v>
      </c>
    </row>
    <row r="911" spans="1:6" ht="16.5" x14ac:dyDescent="0.3">
      <c r="A911" s="85">
        <v>2971</v>
      </c>
      <c r="B911" s="86" t="s">
        <v>1283</v>
      </c>
      <c r="C911" s="51" t="s">
        <v>343</v>
      </c>
      <c r="D911" s="51" t="s">
        <v>30</v>
      </c>
      <c r="E911" s="51" t="s">
        <v>80</v>
      </c>
      <c r="F911" s="51" t="s">
        <v>343</v>
      </c>
    </row>
    <row r="912" spans="1:6" ht="16.5" x14ac:dyDescent="0.3">
      <c r="A912" s="85">
        <v>2972</v>
      </c>
      <c r="B912" s="86" t="s">
        <v>1437</v>
      </c>
      <c r="C912" s="51" t="s">
        <v>447</v>
      </c>
      <c r="D912" s="51" t="s">
        <v>30</v>
      </c>
      <c r="E912" s="51" t="s">
        <v>80</v>
      </c>
      <c r="F912" s="51" t="s">
        <v>343</v>
      </c>
    </row>
    <row r="913" spans="1:6" ht="16.5" x14ac:dyDescent="0.3">
      <c r="A913" s="85">
        <v>2974</v>
      </c>
      <c r="B913" s="86" t="s">
        <v>1438</v>
      </c>
      <c r="C913" s="51" t="s">
        <v>400</v>
      </c>
      <c r="D913" s="51" t="s">
        <v>30</v>
      </c>
      <c r="E913" s="51" t="s">
        <v>80</v>
      </c>
      <c r="F913" s="51" t="s">
        <v>343</v>
      </c>
    </row>
    <row r="914" spans="1:6" ht="16.5" x14ac:dyDescent="0.3">
      <c r="A914" s="85">
        <v>2975</v>
      </c>
      <c r="B914" s="86" t="s">
        <v>1439</v>
      </c>
      <c r="C914" s="51" t="s">
        <v>492</v>
      </c>
      <c r="D914" s="51" t="s">
        <v>30</v>
      </c>
      <c r="E914" s="51" t="s">
        <v>80</v>
      </c>
      <c r="F914" s="51" t="s">
        <v>343</v>
      </c>
    </row>
    <row r="915" spans="1:6" ht="16.5" x14ac:dyDescent="0.3">
      <c r="A915" s="85">
        <v>2979</v>
      </c>
      <c r="B915" s="86" t="s">
        <v>1473</v>
      </c>
      <c r="C915" s="51" t="s">
        <v>31</v>
      </c>
      <c r="D915" s="51" t="s">
        <v>31</v>
      </c>
      <c r="E915" s="51"/>
      <c r="F915" s="51"/>
    </row>
    <row r="916" spans="1:6" ht="16.5" x14ac:dyDescent="0.3">
      <c r="A916" s="85">
        <v>2980</v>
      </c>
      <c r="B916" s="86" t="s">
        <v>1817</v>
      </c>
      <c r="C916" s="51" t="s">
        <v>84</v>
      </c>
      <c r="D916" s="51" t="s">
        <v>31</v>
      </c>
      <c r="E916" s="51" t="s">
        <v>84</v>
      </c>
      <c r="F916" s="51"/>
    </row>
    <row r="917" spans="1:6" ht="16.5" x14ac:dyDescent="0.3">
      <c r="A917" s="85">
        <v>2981</v>
      </c>
      <c r="B917" s="86" t="s">
        <v>1836</v>
      </c>
      <c r="C917" s="51" t="s">
        <v>557</v>
      </c>
      <c r="D917" s="51" t="s">
        <v>31</v>
      </c>
      <c r="E917" s="51" t="s">
        <v>84</v>
      </c>
      <c r="F917" s="51" t="s">
        <v>557</v>
      </c>
    </row>
    <row r="918" spans="1:6" ht="16.5" x14ac:dyDescent="0.3">
      <c r="A918" s="85">
        <v>2982</v>
      </c>
      <c r="B918" s="86" t="s">
        <v>2068</v>
      </c>
      <c r="C918" s="51" t="s">
        <v>2069</v>
      </c>
      <c r="D918" s="51" t="s">
        <v>31</v>
      </c>
      <c r="E918" s="51" t="s">
        <v>84</v>
      </c>
      <c r="F918" s="51" t="s">
        <v>557</v>
      </c>
    </row>
    <row r="919" spans="1:6" ht="16.5" x14ac:dyDescent="0.3">
      <c r="A919" s="85">
        <v>2995</v>
      </c>
      <c r="B919" s="86" t="s">
        <v>1506</v>
      </c>
      <c r="C919" s="51" t="s">
        <v>521</v>
      </c>
      <c r="D919" s="51" t="s">
        <v>31</v>
      </c>
      <c r="E919" s="51" t="s">
        <v>84</v>
      </c>
      <c r="F919" s="51" t="s">
        <v>521</v>
      </c>
    </row>
    <row r="920" spans="1:6" ht="16.5" x14ac:dyDescent="0.3">
      <c r="A920" s="85">
        <v>2998</v>
      </c>
      <c r="B920" s="86" t="s">
        <v>1838</v>
      </c>
      <c r="C920" s="51" t="s">
        <v>387</v>
      </c>
      <c r="D920" s="51" t="s">
        <v>31</v>
      </c>
      <c r="E920" s="51" t="s">
        <v>84</v>
      </c>
      <c r="F920" s="51" t="s">
        <v>521</v>
      </c>
    </row>
    <row r="921" spans="1:6" ht="16.5" x14ac:dyDescent="0.3">
      <c r="A921" s="85">
        <v>2999</v>
      </c>
      <c r="B921" s="86" t="s">
        <v>1297</v>
      </c>
      <c r="C921" s="51" t="s">
        <v>482</v>
      </c>
      <c r="D921" s="51" t="s">
        <v>31</v>
      </c>
      <c r="E921" s="51" t="s">
        <v>84</v>
      </c>
      <c r="F921" s="51" t="s">
        <v>521</v>
      </c>
    </row>
    <row r="922" spans="1:6" ht="16.5" x14ac:dyDescent="0.3">
      <c r="A922" s="85">
        <v>3000</v>
      </c>
      <c r="B922" s="86" t="s">
        <v>1839</v>
      </c>
      <c r="C922" s="51" t="s">
        <v>329</v>
      </c>
      <c r="D922" s="51" t="s">
        <v>31</v>
      </c>
      <c r="E922" s="51" t="s">
        <v>84</v>
      </c>
      <c r="F922" s="51" t="s">
        <v>521</v>
      </c>
    </row>
    <row r="923" spans="1:6" ht="16.5" x14ac:dyDescent="0.3">
      <c r="A923" s="85">
        <v>3001</v>
      </c>
      <c r="B923" s="86" t="s">
        <v>1296</v>
      </c>
      <c r="C923" s="51" t="s">
        <v>437</v>
      </c>
      <c r="D923" s="51" t="s">
        <v>31</v>
      </c>
      <c r="E923" s="51" t="s">
        <v>84</v>
      </c>
      <c r="F923" s="51" t="s">
        <v>521</v>
      </c>
    </row>
    <row r="924" spans="1:6" ht="16.5" x14ac:dyDescent="0.3">
      <c r="A924" s="85">
        <v>3002</v>
      </c>
      <c r="B924" s="86" t="s">
        <v>1686</v>
      </c>
      <c r="C924" s="51" t="s">
        <v>83</v>
      </c>
      <c r="D924" s="51" t="s">
        <v>31</v>
      </c>
      <c r="E924" s="51" t="s">
        <v>83</v>
      </c>
      <c r="F924" s="51"/>
    </row>
    <row r="925" spans="1:6" ht="16.5" x14ac:dyDescent="0.3">
      <c r="A925" s="85">
        <v>3007</v>
      </c>
      <c r="B925" s="86" t="s">
        <v>1434</v>
      </c>
      <c r="C925" s="51" t="s">
        <v>424</v>
      </c>
      <c r="D925" s="51" t="s">
        <v>31</v>
      </c>
      <c r="E925" s="51" t="s">
        <v>83</v>
      </c>
      <c r="F925" s="51" t="s">
        <v>424</v>
      </c>
    </row>
    <row r="926" spans="1:6" ht="16.5" x14ac:dyDescent="0.3">
      <c r="A926" s="85">
        <v>3008</v>
      </c>
      <c r="B926" s="86" t="s">
        <v>1479</v>
      </c>
      <c r="C926" s="51" t="s">
        <v>313</v>
      </c>
      <c r="D926" s="51" t="s">
        <v>31</v>
      </c>
      <c r="E926" s="51" t="s">
        <v>83</v>
      </c>
      <c r="F926" s="51" t="s">
        <v>424</v>
      </c>
    </row>
    <row r="927" spans="1:6" ht="16.5" x14ac:dyDescent="0.3">
      <c r="A927" s="85">
        <v>3009</v>
      </c>
      <c r="B927" s="86" t="s">
        <v>1480</v>
      </c>
      <c r="C927" s="51" t="s">
        <v>373</v>
      </c>
      <c r="D927" s="51" t="s">
        <v>31</v>
      </c>
      <c r="E927" s="51" t="s">
        <v>83</v>
      </c>
      <c r="F927" s="51" t="s">
        <v>424</v>
      </c>
    </row>
    <row r="928" spans="1:6" ht="16.5" x14ac:dyDescent="0.3">
      <c r="A928" s="85">
        <v>3010</v>
      </c>
      <c r="B928" s="86" t="s">
        <v>2373</v>
      </c>
      <c r="C928" s="51" t="s">
        <v>2582</v>
      </c>
      <c r="D928" s="51" t="s">
        <v>31</v>
      </c>
      <c r="E928" s="51" t="s">
        <v>83</v>
      </c>
      <c r="F928" s="51" t="s">
        <v>424</v>
      </c>
    </row>
    <row r="929" spans="1:6" ht="16.5" x14ac:dyDescent="0.3">
      <c r="A929" s="85">
        <v>3012</v>
      </c>
      <c r="B929" s="86" t="s">
        <v>1481</v>
      </c>
      <c r="C929" s="51" t="s">
        <v>32</v>
      </c>
      <c r="D929" s="51" t="s">
        <v>32</v>
      </c>
      <c r="E929" s="51"/>
      <c r="F929" s="51"/>
    </row>
    <row r="930" spans="1:6" ht="16.5" x14ac:dyDescent="0.3">
      <c r="A930" s="85">
        <v>3013</v>
      </c>
      <c r="B930" s="86" t="s">
        <v>1808</v>
      </c>
      <c r="C930" s="51" t="s">
        <v>86</v>
      </c>
      <c r="D930" s="51" t="s">
        <v>32</v>
      </c>
      <c r="E930" s="51" t="s">
        <v>86</v>
      </c>
      <c r="F930" s="51"/>
    </row>
    <row r="931" spans="1:6" ht="16.5" x14ac:dyDescent="0.3">
      <c r="A931" s="85">
        <v>3014</v>
      </c>
      <c r="B931" s="86" t="s">
        <v>1773</v>
      </c>
      <c r="C931" s="51" t="s">
        <v>645</v>
      </c>
      <c r="D931" s="51" t="s">
        <v>32</v>
      </c>
      <c r="E931" s="51" t="s">
        <v>86</v>
      </c>
      <c r="F931" s="51" t="s">
        <v>645</v>
      </c>
    </row>
    <row r="932" spans="1:6" ht="16.5" x14ac:dyDescent="0.3">
      <c r="A932" s="85">
        <v>3015</v>
      </c>
      <c r="B932" s="86" t="s">
        <v>1483</v>
      </c>
      <c r="C932" s="51" t="s">
        <v>590</v>
      </c>
      <c r="D932" s="51" t="s">
        <v>32</v>
      </c>
      <c r="E932" s="51" t="s">
        <v>86</v>
      </c>
      <c r="F932" s="51" t="s">
        <v>645</v>
      </c>
    </row>
    <row r="933" spans="1:6" ht="16.5" x14ac:dyDescent="0.3">
      <c r="A933" s="85">
        <v>3016</v>
      </c>
      <c r="B933" s="86" t="s">
        <v>1848</v>
      </c>
      <c r="C933" s="51" t="s">
        <v>711</v>
      </c>
      <c r="D933" s="51" t="s">
        <v>32</v>
      </c>
      <c r="E933" s="51" t="s">
        <v>86</v>
      </c>
      <c r="F933" s="51" t="s">
        <v>645</v>
      </c>
    </row>
    <row r="934" spans="1:6" ht="16.5" x14ac:dyDescent="0.3">
      <c r="A934" s="85">
        <v>3019</v>
      </c>
      <c r="B934" s="86" t="s">
        <v>1058</v>
      </c>
      <c r="C934" s="51" t="s">
        <v>327</v>
      </c>
      <c r="D934" s="51" t="s">
        <v>32</v>
      </c>
      <c r="E934" s="51" t="s">
        <v>86</v>
      </c>
      <c r="F934" s="51" t="s">
        <v>645</v>
      </c>
    </row>
    <row r="935" spans="1:6" ht="16.5" x14ac:dyDescent="0.3">
      <c r="A935" s="85">
        <v>3023</v>
      </c>
      <c r="B935" s="86" t="s">
        <v>1230</v>
      </c>
      <c r="C935" s="51" t="s">
        <v>385</v>
      </c>
      <c r="D935" s="51" t="s">
        <v>32</v>
      </c>
      <c r="E935" s="51" t="s">
        <v>86</v>
      </c>
      <c r="F935" s="51" t="s">
        <v>645</v>
      </c>
    </row>
    <row r="936" spans="1:6" ht="16.5" x14ac:dyDescent="0.3">
      <c r="A936" s="85">
        <v>3024</v>
      </c>
      <c r="B936" s="86" t="s">
        <v>1644</v>
      </c>
      <c r="C936" s="51" t="s">
        <v>620</v>
      </c>
      <c r="D936" s="51" t="s">
        <v>32</v>
      </c>
      <c r="E936" s="51" t="s">
        <v>86</v>
      </c>
      <c r="F936" s="51" t="s">
        <v>645</v>
      </c>
    </row>
    <row r="937" spans="1:6" ht="16.5" x14ac:dyDescent="0.3">
      <c r="A937" s="85">
        <v>3025</v>
      </c>
      <c r="B937" s="86" t="s">
        <v>1488</v>
      </c>
      <c r="C937" s="51" t="s">
        <v>556</v>
      </c>
      <c r="D937" s="51" t="s">
        <v>32</v>
      </c>
      <c r="E937" s="51" t="s">
        <v>86</v>
      </c>
      <c r="F937" s="51" t="s">
        <v>645</v>
      </c>
    </row>
    <row r="938" spans="1:6" ht="16.5" x14ac:dyDescent="0.3">
      <c r="A938" s="85">
        <v>3029</v>
      </c>
      <c r="B938" s="86" t="s">
        <v>2070</v>
      </c>
      <c r="C938" s="51" t="s">
        <v>2071</v>
      </c>
      <c r="D938" s="51" t="s">
        <v>32</v>
      </c>
      <c r="E938" s="51" t="s">
        <v>86</v>
      </c>
      <c r="F938" s="51" t="s">
        <v>645</v>
      </c>
    </row>
    <row r="939" spans="1:6" ht="16.5" x14ac:dyDescent="0.3">
      <c r="A939" s="85">
        <v>3030</v>
      </c>
      <c r="B939" s="86" t="s">
        <v>1244</v>
      </c>
      <c r="C939" s="51" t="s">
        <v>435</v>
      </c>
      <c r="D939" s="51" t="s">
        <v>32</v>
      </c>
      <c r="E939" s="51" t="s">
        <v>86</v>
      </c>
      <c r="F939" s="51" t="s">
        <v>645</v>
      </c>
    </row>
    <row r="940" spans="1:6" ht="16.5" x14ac:dyDescent="0.3">
      <c r="A940" s="85">
        <v>3031</v>
      </c>
      <c r="B940" s="86" t="s">
        <v>1801</v>
      </c>
      <c r="C940" s="51" t="s">
        <v>690</v>
      </c>
      <c r="D940" s="51" t="s">
        <v>32</v>
      </c>
      <c r="E940" s="51" t="s">
        <v>86</v>
      </c>
      <c r="F940" s="51" t="s">
        <v>690</v>
      </c>
    </row>
    <row r="941" spans="1:6" ht="16.5" x14ac:dyDescent="0.3">
      <c r="A941" s="85">
        <v>3037</v>
      </c>
      <c r="B941" s="86" t="s">
        <v>1493</v>
      </c>
      <c r="C941" s="51" t="s">
        <v>668</v>
      </c>
      <c r="D941" s="51" t="s">
        <v>32</v>
      </c>
      <c r="E941" s="51" t="s">
        <v>86</v>
      </c>
      <c r="F941" s="51" t="s">
        <v>690</v>
      </c>
    </row>
    <row r="942" spans="1:6" ht="16.5" x14ac:dyDescent="0.3">
      <c r="A942" s="85">
        <v>3042</v>
      </c>
      <c r="B942" s="86" t="s">
        <v>1450</v>
      </c>
      <c r="C942" s="51" t="s">
        <v>481</v>
      </c>
      <c r="D942" s="51" t="s">
        <v>32</v>
      </c>
      <c r="E942" s="51" t="s">
        <v>86</v>
      </c>
      <c r="F942" s="51" t="s">
        <v>481</v>
      </c>
    </row>
    <row r="943" spans="1:6" ht="16.5" x14ac:dyDescent="0.3">
      <c r="A943" s="85">
        <v>3043</v>
      </c>
      <c r="B943" s="86" t="s">
        <v>2374</v>
      </c>
      <c r="C943" s="51" t="s">
        <v>2583</v>
      </c>
      <c r="D943" s="51" t="s">
        <v>32</v>
      </c>
      <c r="E943" s="51" t="s">
        <v>86</v>
      </c>
      <c r="F943" s="51" t="s">
        <v>481</v>
      </c>
    </row>
    <row r="944" spans="1:6" ht="16.5" x14ac:dyDescent="0.3">
      <c r="A944" s="85">
        <v>3044</v>
      </c>
      <c r="B944" s="86" t="s">
        <v>1491</v>
      </c>
      <c r="C944" s="51" t="s">
        <v>520</v>
      </c>
      <c r="D944" s="51" t="s">
        <v>32</v>
      </c>
      <c r="E944" s="51" t="s">
        <v>86</v>
      </c>
      <c r="F944" s="51" t="s">
        <v>481</v>
      </c>
    </row>
    <row r="945" spans="1:6" ht="16.5" x14ac:dyDescent="0.3">
      <c r="A945" s="85">
        <v>3059</v>
      </c>
      <c r="B945" s="86" t="s">
        <v>5889</v>
      </c>
      <c r="C945" s="51" t="s">
        <v>5890</v>
      </c>
      <c r="D945" s="51" t="s">
        <v>32</v>
      </c>
      <c r="E945" s="51" t="s">
        <v>5890</v>
      </c>
      <c r="F945" s="51"/>
    </row>
    <row r="946" spans="1:6" ht="16.5" x14ac:dyDescent="0.3">
      <c r="A946" s="85">
        <v>3060</v>
      </c>
      <c r="B946" s="86" t="s">
        <v>5892</v>
      </c>
      <c r="C946" s="51" t="s">
        <v>5893</v>
      </c>
      <c r="D946" s="51" t="s">
        <v>32</v>
      </c>
      <c r="E946" s="51" t="s">
        <v>5890</v>
      </c>
      <c r="F946" s="51" t="s">
        <v>5893</v>
      </c>
    </row>
    <row r="947" spans="1:6" ht="16.5" x14ac:dyDescent="0.3">
      <c r="A947" s="85">
        <v>3061</v>
      </c>
      <c r="B947" s="86" t="s">
        <v>7508</v>
      </c>
      <c r="C947" s="51" t="s">
        <v>7509</v>
      </c>
      <c r="D947" s="51" t="s">
        <v>32</v>
      </c>
      <c r="E947" s="51" t="s">
        <v>5890</v>
      </c>
      <c r="F947" s="51" t="s">
        <v>7509</v>
      </c>
    </row>
    <row r="948" spans="1:6" ht="16.5" x14ac:dyDescent="0.3">
      <c r="A948" s="85">
        <v>3062</v>
      </c>
      <c r="B948" s="86" t="s">
        <v>5895</v>
      </c>
      <c r="C948" s="51" t="s">
        <v>5896</v>
      </c>
      <c r="D948" s="51" t="s">
        <v>32</v>
      </c>
      <c r="E948" s="51" t="s">
        <v>5890</v>
      </c>
      <c r="F948" s="51" t="s">
        <v>5896</v>
      </c>
    </row>
    <row r="949" spans="1:6" ht="16.5" x14ac:dyDescent="0.3">
      <c r="A949" s="85">
        <v>3063</v>
      </c>
      <c r="B949" s="86" t="s">
        <v>1174</v>
      </c>
      <c r="C949" s="51" t="s">
        <v>85</v>
      </c>
      <c r="D949" s="51" t="s">
        <v>32</v>
      </c>
      <c r="E949" s="51" t="s">
        <v>85</v>
      </c>
      <c r="F949" s="51"/>
    </row>
    <row r="950" spans="1:6" ht="16.5" x14ac:dyDescent="0.3">
      <c r="A950" s="85">
        <v>3064</v>
      </c>
      <c r="B950" s="86" t="s">
        <v>1205</v>
      </c>
      <c r="C950" s="51" t="s">
        <v>446</v>
      </c>
      <c r="D950" s="51" t="s">
        <v>32</v>
      </c>
      <c r="E950" s="51" t="s">
        <v>85</v>
      </c>
      <c r="F950" s="51" t="s">
        <v>446</v>
      </c>
    </row>
    <row r="951" spans="1:6" ht="16.5" x14ac:dyDescent="0.3">
      <c r="A951" s="85">
        <v>3065</v>
      </c>
      <c r="B951" s="86" t="s">
        <v>1793</v>
      </c>
      <c r="C951" s="51" t="s">
        <v>491</v>
      </c>
      <c r="D951" s="51" t="s">
        <v>32</v>
      </c>
      <c r="E951" s="51" t="s">
        <v>85</v>
      </c>
      <c r="F951" s="51" t="s">
        <v>446</v>
      </c>
    </row>
    <row r="952" spans="1:6" ht="16.5" x14ac:dyDescent="0.3">
      <c r="A952" s="85">
        <v>3066</v>
      </c>
      <c r="B952" s="86" t="s">
        <v>1037</v>
      </c>
      <c r="C952" s="51" t="s">
        <v>279</v>
      </c>
      <c r="D952" s="51" t="s">
        <v>32</v>
      </c>
      <c r="E952" s="51" t="s">
        <v>85</v>
      </c>
      <c r="F952" s="51" t="s">
        <v>446</v>
      </c>
    </row>
    <row r="953" spans="1:6" ht="16.5" x14ac:dyDescent="0.3">
      <c r="A953" s="85">
        <v>3068</v>
      </c>
      <c r="B953" s="86" t="s">
        <v>1356</v>
      </c>
      <c r="C953" s="51" t="s">
        <v>733</v>
      </c>
      <c r="D953" s="51" t="s">
        <v>32</v>
      </c>
      <c r="E953" s="51" t="s">
        <v>85</v>
      </c>
      <c r="F953" s="51" t="s">
        <v>446</v>
      </c>
    </row>
    <row r="954" spans="1:6" ht="16.5" x14ac:dyDescent="0.3">
      <c r="A954" s="85">
        <v>3071</v>
      </c>
      <c r="B954" s="86" t="s">
        <v>2072</v>
      </c>
      <c r="C954" s="51" t="s">
        <v>2073</v>
      </c>
      <c r="D954" s="51" t="s">
        <v>32</v>
      </c>
      <c r="E954" s="51" t="s">
        <v>85</v>
      </c>
      <c r="F954" s="51" t="s">
        <v>446</v>
      </c>
    </row>
    <row r="955" spans="1:6" ht="16.5" x14ac:dyDescent="0.3">
      <c r="A955" s="85">
        <v>3072</v>
      </c>
      <c r="B955" s="86" t="s">
        <v>1845</v>
      </c>
      <c r="C955" s="51" t="s">
        <v>787</v>
      </c>
      <c r="D955" s="51" t="s">
        <v>32</v>
      </c>
      <c r="E955" s="51" t="s">
        <v>85</v>
      </c>
      <c r="F955" s="51" t="s">
        <v>446</v>
      </c>
    </row>
    <row r="956" spans="1:6" ht="16.5" x14ac:dyDescent="0.3">
      <c r="A956" s="85">
        <v>3074</v>
      </c>
      <c r="B956" s="86" t="s">
        <v>1799</v>
      </c>
      <c r="C956" s="51" t="s">
        <v>596</v>
      </c>
      <c r="D956" s="51" t="s">
        <v>32</v>
      </c>
      <c r="E956" s="51" t="s">
        <v>85</v>
      </c>
      <c r="F956" s="51" t="s">
        <v>446</v>
      </c>
    </row>
    <row r="957" spans="1:6" ht="16.5" x14ac:dyDescent="0.3">
      <c r="A957" s="85">
        <v>3075</v>
      </c>
      <c r="B957" s="86" t="s">
        <v>1145</v>
      </c>
      <c r="C957" s="51" t="s">
        <v>563</v>
      </c>
      <c r="D957" s="51" t="s">
        <v>32</v>
      </c>
      <c r="E957" s="51" t="s">
        <v>85</v>
      </c>
      <c r="F957" s="51" t="s">
        <v>446</v>
      </c>
    </row>
    <row r="958" spans="1:6" ht="16.5" x14ac:dyDescent="0.3">
      <c r="A958" s="85">
        <v>3076</v>
      </c>
      <c r="B958" s="86" t="s">
        <v>1222</v>
      </c>
      <c r="C958" s="51" t="s">
        <v>625</v>
      </c>
      <c r="D958" s="51" t="s">
        <v>32</v>
      </c>
      <c r="E958" s="51" t="s">
        <v>85</v>
      </c>
      <c r="F958" s="51" t="s">
        <v>446</v>
      </c>
    </row>
    <row r="959" spans="1:6" ht="16.5" x14ac:dyDescent="0.3">
      <c r="A959" s="85">
        <v>3077</v>
      </c>
      <c r="B959" s="86" t="s">
        <v>1138</v>
      </c>
      <c r="C959" s="51" t="s">
        <v>528</v>
      </c>
      <c r="D959" s="51" t="s">
        <v>32</v>
      </c>
      <c r="E959" s="51" t="s">
        <v>85</v>
      </c>
      <c r="F959" s="51" t="s">
        <v>446</v>
      </c>
    </row>
    <row r="960" spans="1:6" ht="16.5" x14ac:dyDescent="0.3">
      <c r="A960" s="85">
        <v>3078</v>
      </c>
      <c r="B960" s="86" t="s">
        <v>1484</v>
      </c>
      <c r="C960" s="51" t="s">
        <v>749</v>
      </c>
      <c r="D960" s="51" t="s">
        <v>32</v>
      </c>
      <c r="E960" s="51" t="s">
        <v>85</v>
      </c>
      <c r="F960" s="51" t="s">
        <v>446</v>
      </c>
    </row>
    <row r="961" spans="1:6" ht="16.5" x14ac:dyDescent="0.3">
      <c r="A961" s="85">
        <v>3080</v>
      </c>
      <c r="B961" s="86" t="s">
        <v>1120</v>
      </c>
      <c r="C961" s="51" t="s">
        <v>341</v>
      </c>
      <c r="D961" s="51" t="s">
        <v>32</v>
      </c>
      <c r="E961" s="51" t="s">
        <v>85</v>
      </c>
      <c r="F961" s="51" t="s">
        <v>341</v>
      </c>
    </row>
    <row r="962" spans="1:6" ht="16.5" x14ac:dyDescent="0.3">
      <c r="A962" s="85">
        <v>3081</v>
      </c>
      <c r="B962" s="86" t="s">
        <v>1796</v>
      </c>
      <c r="C962" s="51" t="s">
        <v>761</v>
      </c>
      <c r="D962" s="51" t="s">
        <v>32</v>
      </c>
      <c r="E962" s="51" t="s">
        <v>85</v>
      </c>
      <c r="F962" s="51" t="s">
        <v>341</v>
      </c>
    </row>
    <row r="963" spans="1:6" ht="16.5" x14ac:dyDescent="0.3">
      <c r="A963" s="85">
        <v>3082</v>
      </c>
      <c r="B963" s="86" t="s">
        <v>1231</v>
      </c>
      <c r="C963" s="51" t="s">
        <v>650</v>
      </c>
      <c r="D963" s="51" t="s">
        <v>32</v>
      </c>
      <c r="E963" s="51" t="s">
        <v>85</v>
      </c>
      <c r="F963" s="51" t="s">
        <v>341</v>
      </c>
    </row>
    <row r="964" spans="1:6" ht="16.5" x14ac:dyDescent="0.3">
      <c r="A964" s="85">
        <v>3083</v>
      </c>
      <c r="B964" s="86" t="s">
        <v>2376</v>
      </c>
      <c r="C964" s="51" t="s">
        <v>2585</v>
      </c>
      <c r="D964" s="51" t="s">
        <v>32</v>
      </c>
      <c r="E964" s="51" t="s">
        <v>85</v>
      </c>
      <c r="F964" s="51" t="s">
        <v>341</v>
      </c>
    </row>
    <row r="965" spans="1:6" ht="16.5" x14ac:dyDescent="0.3">
      <c r="A965" s="85">
        <v>3084</v>
      </c>
      <c r="B965" s="86" t="s">
        <v>1278</v>
      </c>
      <c r="C965" s="51" t="s">
        <v>673</v>
      </c>
      <c r="D965" s="51" t="s">
        <v>32</v>
      </c>
      <c r="E965" s="51" t="s">
        <v>85</v>
      </c>
      <c r="F965" s="51" t="s">
        <v>341</v>
      </c>
    </row>
    <row r="966" spans="1:6" ht="16.5" x14ac:dyDescent="0.3">
      <c r="A966" s="85">
        <v>3085</v>
      </c>
      <c r="B966" s="86" t="s">
        <v>2080</v>
      </c>
      <c r="C966" s="51" t="s">
        <v>2081</v>
      </c>
      <c r="D966" s="51" t="s">
        <v>32</v>
      </c>
      <c r="E966" s="51" t="s">
        <v>85</v>
      </c>
      <c r="F966" s="51" t="s">
        <v>341</v>
      </c>
    </row>
    <row r="967" spans="1:6" ht="16.5" x14ac:dyDescent="0.3">
      <c r="A967" s="85">
        <v>3086</v>
      </c>
      <c r="B967" s="86" t="s">
        <v>1111</v>
      </c>
      <c r="C967" s="51" t="s">
        <v>398</v>
      </c>
      <c r="D967" s="51" t="s">
        <v>32</v>
      </c>
      <c r="E967" s="51" t="s">
        <v>85</v>
      </c>
      <c r="F967" s="51" t="s">
        <v>341</v>
      </c>
    </row>
    <row r="968" spans="1:6" ht="16.5" x14ac:dyDescent="0.3">
      <c r="A968" s="85">
        <v>3087</v>
      </c>
      <c r="B968" s="86" t="s">
        <v>1502</v>
      </c>
      <c r="C968" s="51" t="s">
        <v>695</v>
      </c>
      <c r="D968" s="51" t="s">
        <v>32</v>
      </c>
      <c r="E968" s="51" t="s">
        <v>85</v>
      </c>
      <c r="F968" s="51" t="s">
        <v>341</v>
      </c>
    </row>
    <row r="969" spans="1:6" ht="16.5" x14ac:dyDescent="0.3">
      <c r="A969" s="85">
        <v>3088</v>
      </c>
      <c r="B969" s="86" t="s">
        <v>2078</v>
      </c>
      <c r="C969" s="51" t="s">
        <v>2079</v>
      </c>
      <c r="D969" s="51" t="s">
        <v>32</v>
      </c>
      <c r="E969" s="51" t="s">
        <v>85</v>
      </c>
      <c r="F969" s="51" t="s">
        <v>341</v>
      </c>
    </row>
    <row r="970" spans="1:6" ht="16.5" x14ac:dyDescent="0.3">
      <c r="A970" s="85">
        <v>3089</v>
      </c>
      <c r="B970" s="86" t="s">
        <v>1797</v>
      </c>
      <c r="C970" s="51" t="s">
        <v>774</v>
      </c>
      <c r="D970" s="51" t="s">
        <v>32</v>
      </c>
      <c r="E970" s="51" t="s">
        <v>85</v>
      </c>
      <c r="F970" s="51" t="s">
        <v>774</v>
      </c>
    </row>
    <row r="971" spans="1:6" ht="16.5" x14ac:dyDescent="0.3">
      <c r="A971" s="85">
        <v>3090</v>
      </c>
      <c r="B971" s="86" t="s">
        <v>1503</v>
      </c>
      <c r="C971" s="51" t="s">
        <v>716</v>
      </c>
      <c r="D971" s="51" t="s">
        <v>32</v>
      </c>
      <c r="E971" s="51" t="s">
        <v>85</v>
      </c>
      <c r="F971" s="51" t="s">
        <v>774</v>
      </c>
    </row>
    <row r="972" spans="1:6" ht="16.5" x14ac:dyDescent="0.3">
      <c r="A972" s="85">
        <v>3093</v>
      </c>
      <c r="B972" s="86" t="s">
        <v>2375</v>
      </c>
      <c r="C972" s="51" t="s">
        <v>2584</v>
      </c>
      <c r="D972" s="51" t="s">
        <v>32</v>
      </c>
      <c r="E972" s="51" t="s">
        <v>85</v>
      </c>
      <c r="F972" s="51" t="s">
        <v>774</v>
      </c>
    </row>
    <row r="973" spans="1:6" ht="16.5" x14ac:dyDescent="0.3">
      <c r="A973" s="85">
        <v>3096</v>
      </c>
      <c r="B973" s="86" t="s">
        <v>2074</v>
      </c>
      <c r="C973" s="51" t="s">
        <v>2075</v>
      </c>
      <c r="D973" s="51" t="s">
        <v>32</v>
      </c>
      <c r="E973" s="51" t="s">
        <v>85</v>
      </c>
      <c r="F973" s="51" t="s">
        <v>774</v>
      </c>
    </row>
    <row r="974" spans="1:6" ht="16.5" x14ac:dyDescent="0.3">
      <c r="A974" s="85">
        <v>3099</v>
      </c>
      <c r="B974" s="86" t="s">
        <v>2082</v>
      </c>
      <c r="C974" s="51" t="s">
        <v>2083</v>
      </c>
      <c r="D974" s="51" t="s">
        <v>32</v>
      </c>
      <c r="E974" s="51" t="s">
        <v>85</v>
      </c>
      <c r="F974" s="51" t="s">
        <v>2083</v>
      </c>
    </row>
    <row r="975" spans="1:6" ht="16.5" x14ac:dyDescent="0.3">
      <c r="A975" s="85">
        <v>3103</v>
      </c>
      <c r="B975" s="86" t="s">
        <v>2377</v>
      </c>
      <c r="C975" s="51" t="s">
        <v>2586</v>
      </c>
      <c r="D975" s="51" t="s">
        <v>32</v>
      </c>
      <c r="E975" s="51" t="s">
        <v>85</v>
      </c>
      <c r="F975" s="51" t="s">
        <v>2083</v>
      </c>
    </row>
    <row r="976" spans="1:6" ht="16.5" x14ac:dyDescent="0.3">
      <c r="A976" s="85">
        <v>3114</v>
      </c>
      <c r="B976" s="86" t="s">
        <v>2076</v>
      </c>
      <c r="C976" s="51" t="s">
        <v>2077</v>
      </c>
      <c r="D976" s="51" t="s">
        <v>32</v>
      </c>
      <c r="E976" s="51" t="s">
        <v>85</v>
      </c>
      <c r="F976" s="51" t="s">
        <v>2083</v>
      </c>
    </row>
    <row r="977" spans="1:6" ht="16.5" x14ac:dyDescent="0.3">
      <c r="A977" s="85">
        <v>3115</v>
      </c>
      <c r="B977" s="86" t="s">
        <v>1827</v>
      </c>
      <c r="C977" s="51" t="s">
        <v>87</v>
      </c>
      <c r="D977" s="51" t="s">
        <v>32</v>
      </c>
      <c r="E977" s="51" t="s">
        <v>87</v>
      </c>
      <c r="F977" s="51"/>
    </row>
    <row r="978" spans="1:6" ht="16.5" x14ac:dyDescent="0.3">
      <c r="A978" s="85">
        <v>3119</v>
      </c>
      <c r="B978" s="86" t="s">
        <v>1828</v>
      </c>
      <c r="C978" s="51" t="s">
        <v>389</v>
      </c>
      <c r="D978" s="51" t="s">
        <v>32</v>
      </c>
      <c r="E978" s="51" t="s">
        <v>87</v>
      </c>
      <c r="F978" s="51" t="s">
        <v>389</v>
      </c>
    </row>
    <row r="979" spans="1:6" ht="16.5" x14ac:dyDescent="0.3">
      <c r="A979" s="85">
        <v>3120</v>
      </c>
      <c r="B979" s="86" t="s">
        <v>1507</v>
      </c>
      <c r="C979" s="51" t="s">
        <v>331</v>
      </c>
      <c r="D979" s="51" t="s">
        <v>32</v>
      </c>
      <c r="E979" s="51" t="s">
        <v>87</v>
      </c>
      <c r="F979" s="51" t="s">
        <v>389</v>
      </c>
    </row>
    <row r="980" spans="1:6" ht="16.5" x14ac:dyDescent="0.3">
      <c r="A980" s="85">
        <v>3122</v>
      </c>
      <c r="B980" s="86" t="s">
        <v>1508</v>
      </c>
      <c r="C980" s="51" t="s">
        <v>33</v>
      </c>
      <c r="D980" s="51" t="s">
        <v>33</v>
      </c>
      <c r="E980" s="51"/>
      <c r="F980" s="51"/>
    </row>
    <row r="981" spans="1:6" ht="16.5" x14ac:dyDescent="0.3">
      <c r="A981" s="85">
        <v>3123</v>
      </c>
      <c r="B981" s="86" t="s">
        <v>984</v>
      </c>
      <c r="C981" s="51" t="s">
        <v>88</v>
      </c>
      <c r="D981" s="51" t="s">
        <v>33</v>
      </c>
      <c r="E981" s="51" t="s">
        <v>88</v>
      </c>
      <c r="F981" s="51"/>
    </row>
    <row r="982" spans="1:6" ht="16.5" x14ac:dyDescent="0.3">
      <c r="A982" s="85">
        <v>3124</v>
      </c>
      <c r="B982" s="86" t="s">
        <v>1815</v>
      </c>
      <c r="C982" s="51" t="s">
        <v>746</v>
      </c>
      <c r="D982" s="51" t="s">
        <v>33</v>
      </c>
      <c r="E982" s="51" t="s">
        <v>88</v>
      </c>
      <c r="F982" s="51" t="s">
        <v>746</v>
      </c>
    </row>
    <row r="983" spans="1:6" ht="16.5" x14ac:dyDescent="0.3">
      <c r="A983" s="85">
        <v>3125</v>
      </c>
      <c r="B983" s="86" t="s">
        <v>1510</v>
      </c>
      <c r="C983" s="51" t="s">
        <v>441</v>
      </c>
      <c r="D983" s="51" t="s">
        <v>33</v>
      </c>
      <c r="E983" s="51" t="s">
        <v>88</v>
      </c>
      <c r="F983" s="51" t="s">
        <v>746</v>
      </c>
    </row>
    <row r="984" spans="1:6" ht="16.5" x14ac:dyDescent="0.3">
      <c r="A984" s="85">
        <v>3129</v>
      </c>
      <c r="B984" s="86" t="s">
        <v>1511</v>
      </c>
      <c r="C984" s="51" t="s">
        <v>692</v>
      </c>
      <c r="D984" s="51" t="s">
        <v>33</v>
      </c>
      <c r="E984" s="51" t="s">
        <v>88</v>
      </c>
      <c r="F984" s="51" t="s">
        <v>746</v>
      </c>
    </row>
    <row r="985" spans="1:6" ht="16.5" x14ac:dyDescent="0.3">
      <c r="A985" s="85">
        <v>3130</v>
      </c>
      <c r="B985" s="86" t="s">
        <v>1504</v>
      </c>
      <c r="C985" s="51" t="s">
        <v>647</v>
      </c>
      <c r="D985" s="51" t="s">
        <v>33</v>
      </c>
      <c r="E985" s="51" t="s">
        <v>88</v>
      </c>
      <c r="F985" s="51" t="s">
        <v>746</v>
      </c>
    </row>
    <row r="986" spans="1:6" ht="16.5" x14ac:dyDescent="0.3">
      <c r="A986" s="85">
        <v>3131</v>
      </c>
      <c r="B986" s="86" t="s">
        <v>2378</v>
      </c>
      <c r="C986" s="51" t="s">
        <v>2587</v>
      </c>
      <c r="D986" s="51" t="s">
        <v>33</v>
      </c>
      <c r="E986" s="51" t="s">
        <v>88</v>
      </c>
      <c r="F986" s="51" t="s">
        <v>746</v>
      </c>
    </row>
    <row r="987" spans="1:6" ht="16.5" x14ac:dyDescent="0.3">
      <c r="A987" s="85">
        <v>3132</v>
      </c>
      <c r="B987" s="86" t="s">
        <v>1338</v>
      </c>
      <c r="C987" s="51" t="s">
        <v>392</v>
      </c>
      <c r="D987" s="51" t="s">
        <v>33</v>
      </c>
      <c r="E987" s="51" t="s">
        <v>88</v>
      </c>
      <c r="F987" s="51" t="s">
        <v>746</v>
      </c>
    </row>
    <row r="988" spans="1:6" ht="16.5" x14ac:dyDescent="0.3">
      <c r="A988" s="85">
        <v>3134</v>
      </c>
      <c r="B988" s="86" t="s">
        <v>1397</v>
      </c>
      <c r="C988" s="51" t="s">
        <v>559</v>
      </c>
      <c r="D988" s="51" t="s">
        <v>33</v>
      </c>
      <c r="E988" s="51" t="s">
        <v>88</v>
      </c>
      <c r="F988" s="51" t="s">
        <v>746</v>
      </c>
    </row>
    <row r="989" spans="1:6" ht="16.5" x14ac:dyDescent="0.3">
      <c r="A989" s="85">
        <v>3135</v>
      </c>
      <c r="B989" s="86" t="s">
        <v>1538</v>
      </c>
      <c r="C989" s="51" t="s">
        <v>670</v>
      </c>
      <c r="D989" s="51" t="s">
        <v>33</v>
      </c>
      <c r="E989" s="51" t="s">
        <v>88</v>
      </c>
      <c r="F989" s="51" t="s">
        <v>746</v>
      </c>
    </row>
    <row r="990" spans="1:6" ht="16.5" x14ac:dyDescent="0.3">
      <c r="A990" s="85">
        <v>3136</v>
      </c>
      <c r="B990" s="86" t="s">
        <v>1607</v>
      </c>
      <c r="C990" s="51" t="s">
        <v>713</v>
      </c>
      <c r="D990" s="51" t="s">
        <v>33</v>
      </c>
      <c r="E990" s="51" t="s">
        <v>88</v>
      </c>
      <c r="F990" s="51" t="s">
        <v>746</v>
      </c>
    </row>
    <row r="991" spans="1:6" ht="16.5" x14ac:dyDescent="0.3">
      <c r="A991" s="85">
        <v>3137</v>
      </c>
      <c r="B991" s="86" t="s">
        <v>1645</v>
      </c>
      <c r="C991" s="51" t="s">
        <v>730</v>
      </c>
      <c r="D991" s="51" t="s">
        <v>33</v>
      </c>
      <c r="E991" s="51" t="s">
        <v>88</v>
      </c>
      <c r="F991" s="51" t="s">
        <v>746</v>
      </c>
    </row>
    <row r="992" spans="1:6" ht="16.5" x14ac:dyDescent="0.3">
      <c r="A992" s="85">
        <v>3140</v>
      </c>
      <c r="B992" s="86" t="s">
        <v>2379</v>
      </c>
      <c r="C992" s="51" t="s">
        <v>2588</v>
      </c>
      <c r="D992" s="51" t="s">
        <v>33</v>
      </c>
      <c r="E992" s="51" t="s">
        <v>88</v>
      </c>
      <c r="F992" s="51" t="s">
        <v>746</v>
      </c>
    </row>
    <row r="993" spans="1:6" ht="16.5" x14ac:dyDescent="0.3">
      <c r="A993" s="85">
        <v>3141</v>
      </c>
      <c r="B993" s="86" t="s">
        <v>1497</v>
      </c>
      <c r="C993" s="51" t="s">
        <v>622</v>
      </c>
      <c r="D993" s="51" t="s">
        <v>33</v>
      </c>
      <c r="E993" s="51" t="s">
        <v>88</v>
      </c>
      <c r="F993" s="51" t="s">
        <v>746</v>
      </c>
    </row>
    <row r="994" spans="1:6" ht="16.5" x14ac:dyDescent="0.3">
      <c r="A994" s="85">
        <v>3142</v>
      </c>
      <c r="B994" s="86" t="s">
        <v>2084</v>
      </c>
      <c r="C994" s="51" t="s">
        <v>2085</v>
      </c>
      <c r="D994" s="51" t="s">
        <v>33</v>
      </c>
      <c r="E994" s="51" t="s">
        <v>88</v>
      </c>
      <c r="F994" s="51" t="s">
        <v>746</v>
      </c>
    </row>
    <row r="995" spans="1:6" ht="16.5" x14ac:dyDescent="0.3">
      <c r="A995" s="85">
        <v>3144</v>
      </c>
      <c r="B995" s="86" t="s">
        <v>1519</v>
      </c>
      <c r="C995" s="51" t="s">
        <v>486</v>
      </c>
      <c r="D995" s="51" t="s">
        <v>33</v>
      </c>
      <c r="E995" s="51" t="s">
        <v>88</v>
      </c>
      <c r="F995" s="51" t="s">
        <v>746</v>
      </c>
    </row>
    <row r="996" spans="1:6" ht="16.5" x14ac:dyDescent="0.3">
      <c r="A996" s="85">
        <v>3145</v>
      </c>
      <c r="B996" s="86" t="s">
        <v>2380</v>
      </c>
      <c r="C996" s="51" t="s">
        <v>2589</v>
      </c>
      <c r="D996" s="51" t="s">
        <v>33</v>
      </c>
      <c r="E996" s="51" t="s">
        <v>88</v>
      </c>
      <c r="F996" s="51" t="s">
        <v>746</v>
      </c>
    </row>
    <row r="997" spans="1:6" ht="16.5" x14ac:dyDescent="0.3">
      <c r="A997" s="85">
        <v>3146</v>
      </c>
      <c r="B997" s="86" t="s">
        <v>1384</v>
      </c>
      <c r="C997" s="51" t="s">
        <v>524</v>
      </c>
      <c r="D997" s="51" t="s">
        <v>33</v>
      </c>
      <c r="E997" s="51" t="s">
        <v>88</v>
      </c>
      <c r="F997" s="51" t="s">
        <v>746</v>
      </c>
    </row>
    <row r="998" spans="1:6" ht="16.5" x14ac:dyDescent="0.3">
      <c r="A998" s="85">
        <v>3148</v>
      </c>
      <c r="B998" s="86" t="s">
        <v>2381</v>
      </c>
      <c r="C998" s="51" t="s">
        <v>2590</v>
      </c>
      <c r="D998" s="51" t="s">
        <v>33</v>
      </c>
      <c r="E998" s="51" t="s">
        <v>88</v>
      </c>
      <c r="F998" s="51" t="s">
        <v>746</v>
      </c>
    </row>
    <row r="999" spans="1:6" ht="16.5" x14ac:dyDescent="0.3">
      <c r="A999" s="85">
        <v>3151</v>
      </c>
      <c r="B999" s="86" t="s">
        <v>1015</v>
      </c>
      <c r="C999" s="51" t="s">
        <v>272</v>
      </c>
      <c r="D999" s="51" t="s">
        <v>33</v>
      </c>
      <c r="E999" s="51" t="s">
        <v>88</v>
      </c>
      <c r="F999" s="51" t="s">
        <v>272</v>
      </c>
    </row>
    <row r="1000" spans="1:6" ht="16.5" x14ac:dyDescent="0.3">
      <c r="A1000" s="85">
        <v>3152</v>
      </c>
      <c r="B1000" s="86" t="s">
        <v>1690</v>
      </c>
      <c r="C1000" s="51" t="s">
        <v>334</v>
      </c>
      <c r="D1000" s="51" t="s">
        <v>33</v>
      </c>
      <c r="E1000" s="51" t="s">
        <v>88</v>
      </c>
      <c r="F1000" s="51" t="s">
        <v>272</v>
      </c>
    </row>
    <row r="1001" spans="1:6" ht="16.5" x14ac:dyDescent="0.3">
      <c r="A1001" s="85">
        <v>3153</v>
      </c>
      <c r="B1001" s="86" t="s">
        <v>1477</v>
      </c>
      <c r="C1001" s="51" t="s">
        <v>592</v>
      </c>
      <c r="D1001" s="51" t="s">
        <v>33</v>
      </c>
      <c r="E1001" s="51" t="s">
        <v>88</v>
      </c>
      <c r="F1001" s="51" t="s">
        <v>272</v>
      </c>
    </row>
    <row r="1002" spans="1:6" ht="16.5" x14ac:dyDescent="0.3">
      <c r="A1002" s="85">
        <v>3170</v>
      </c>
      <c r="B1002" s="86" t="s">
        <v>2086</v>
      </c>
      <c r="C1002" s="51" t="s">
        <v>2087</v>
      </c>
      <c r="D1002" s="51" t="s">
        <v>33</v>
      </c>
      <c r="E1002" s="51" t="s">
        <v>88</v>
      </c>
      <c r="F1002" s="51" t="s">
        <v>2087</v>
      </c>
    </row>
    <row r="1003" spans="1:6" ht="16.5" x14ac:dyDescent="0.3">
      <c r="A1003" s="85">
        <v>3171</v>
      </c>
      <c r="B1003" s="86" t="s">
        <v>2088</v>
      </c>
      <c r="C1003" s="51" t="s">
        <v>2089</v>
      </c>
      <c r="D1003" s="51" t="s">
        <v>33</v>
      </c>
      <c r="E1003" s="51" t="s">
        <v>88</v>
      </c>
      <c r="F1003" s="51" t="s">
        <v>2087</v>
      </c>
    </row>
    <row r="1004" spans="1:6" ht="16.5" x14ac:dyDescent="0.3">
      <c r="A1004" s="85">
        <v>3172</v>
      </c>
      <c r="B1004" s="86" t="s">
        <v>2090</v>
      </c>
      <c r="C1004" s="51" t="s">
        <v>2091</v>
      </c>
      <c r="D1004" s="51" t="s">
        <v>33</v>
      </c>
      <c r="E1004" s="51" t="s">
        <v>88</v>
      </c>
      <c r="F1004" s="51" t="s">
        <v>2087</v>
      </c>
    </row>
    <row r="1005" spans="1:6" ht="16.5" x14ac:dyDescent="0.3">
      <c r="A1005" s="85">
        <v>3179</v>
      </c>
      <c r="B1005" s="86" t="s">
        <v>1261</v>
      </c>
      <c r="C1005" s="51" t="s">
        <v>89</v>
      </c>
      <c r="D1005" s="51" t="s">
        <v>33</v>
      </c>
      <c r="E1005" s="51" t="s">
        <v>89</v>
      </c>
      <c r="F1005" s="51"/>
    </row>
    <row r="1006" spans="1:6" ht="16.5" x14ac:dyDescent="0.3">
      <c r="A1006" s="85">
        <v>3180</v>
      </c>
      <c r="B1006" s="86" t="s">
        <v>1109</v>
      </c>
      <c r="C1006" s="51" t="s">
        <v>3</v>
      </c>
      <c r="D1006" s="51" t="s">
        <v>33</v>
      </c>
      <c r="E1006" s="51" t="s">
        <v>89</v>
      </c>
      <c r="F1006" s="51" t="s">
        <v>3</v>
      </c>
    </row>
    <row r="1007" spans="1:6" ht="16.5" x14ac:dyDescent="0.3">
      <c r="A1007" s="85">
        <v>3181</v>
      </c>
      <c r="B1007" s="86" t="s">
        <v>1556</v>
      </c>
      <c r="C1007" s="51" t="s">
        <v>450</v>
      </c>
      <c r="D1007" s="51" t="s">
        <v>33</v>
      </c>
      <c r="E1007" s="51" t="s">
        <v>89</v>
      </c>
      <c r="F1007" s="51" t="s">
        <v>450</v>
      </c>
    </row>
    <row r="1008" spans="1:6" ht="16.5" x14ac:dyDescent="0.3">
      <c r="A1008" s="85">
        <v>3182</v>
      </c>
      <c r="B1008" s="86" t="s">
        <v>2092</v>
      </c>
      <c r="C1008" s="51" t="s">
        <v>2093</v>
      </c>
      <c r="D1008" s="51" t="s">
        <v>33</v>
      </c>
      <c r="E1008" s="51" t="s">
        <v>89</v>
      </c>
      <c r="F1008" s="51" t="s">
        <v>450</v>
      </c>
    </row>
    <row r="1009" spans="1:6" ht="16.5" x14ac:dyDescent="0.3">
      <c r="A1009" s="85">
        <v>3185</v>
      </c>
      <c r="B1009" s="86" t="s">
        <v>1070</v>
      </c>
      <c r="C1009" s="51" t="s">
        <v>286</v>
      </c>
      <c r="D1009" s="51" t="s">
        <v>33</v>
      </c>
      <c r="E1009" s="51" t="s">
        <v>89</v>
      </c>
      <c r="F1009" s="51" t="s">
        <v>286</v>
      </c>
    </row>
    <row r="1010" spans="1:6" ht="16.5" x14ac:dyDescent="0.3">
      <c r="A1010" s="85">
        <v>3186</v>
      </c>
      <c r="B1010" s="86" t="s">
        <v>1525</v>
      </c>
      <c r="C1010" s="51" t="s">
        <v>348</v>
      </c>
      <c r="D1010" s="51" t="s">
        <v>33</v>
      </c>
      <c r="E1010" s="51" t="s">
        <v>89</v>
      </c>
      <c r="F1010" s="51" t="s">
        <v>286</v>
      </c>
    </row>
    <row r="1011" spans="1:6" ht="16.5" x14ac:dyDescent="0.3">
      <c r="A1011" s="85">
        <v>3188</v>
      </c>
      <c r="B1011" s="86" t="s">
        <v>2382</v>
      </c>
      <c r="C1011" s="51" t="s">
        <v>2591</v>
      </c>
      <c r="D1011" s="51" t="s">
        <v>33</v>
      </c>
      <c r="E1011" s="51" t="s">
        <v>89</v>
      </c>
      <c r="F1011" s="51" t="s">
        <v>286</v>
      </c>
    </row>
    <row r="1012" spans="1:6" ht="16.5" x14ac:dyDescent="0.3">
      <c r="A1012" s="85">
        <v>3189</v>
      </c>
      <c r="B1012" s="86" t="s">
        <v>1526</v>
      </c>
      <c r="C1012" s="51" t="s">
        <v>34</v>
      </c>
      <c r="D1012" s="51" t="s">
        <v>34</v>
      </c>
      <c r="E1012" s="51"/>
      <c r="F1012" s="51"/>
    </row>
    <row r="1013" spans="1:6" ht="16.5" x14ac:dyDescent="0.3">
      <c r="A1013" s="85">
        <v>3190</v>
      </c>
      <c r="B1013" s="86" t="s">
        <v>1423</v>
      </c>
      <c r="C1013" s="51" t="s">
        <v>92</v>
      </c>
      <c r="D1013" s="51" t="s">
        <v>34</v>
      </c>
      <c r="E1013" s="51" t="s">
        <v>92</v>
      </c>
      <c r="F1013" s="51"/>
    </row>
    <row r="1014" spans="1:6" ht="16.5" x14ac:dyDescent="0.3">
      <c r="A1014" s="85">
        <v>3191</v>
      </c>
      <c r="B1014" s="86" t="s">
        <v>1406</v>
      </c>
      <c r="C1014" s="51" t="s">
        <v>293</v>
      </c>
      <c r="D1014" s="51" t="s">
        <v>34</v>
      </c>
      <c r="E1014" s="51" t="s">
        <v>92</v>
      </c>
      <c r="F1014" s="51" t="s">
        <v>293</v>
      </c>
    </row>
    <row r="1015" spans="1:6" ht="16.5" x14ac:dyDescent="0.3">
      <c r="A1015" s="85">
        <v>3192</v>
      </c>
      <c r="B1015" s="86" t="s">
        <v>5969</v>
      </c>
      <c r="C1015" s="51" t="s">
        <v>5970</v>
      </c>
      <c r="D1015" s="51" t="s">
        <v>34</v>
      </c>
      <c r="E1015" s="51" t="s">
        <v>92</v>
      </c>
      <c r="F1015" s="51" t="s">
        <v>293</v>
      </c>
    </row>
    <row r="1016" spans="1:6" ht="16.5" x14ac:dyDescent="0.3">
      <c r="A1016" s="85">
        <v>3203</v>
      </c>
      <c r="B1016" s="86" t="s">
        <v>1527</v>
      </c>
      <c r="C1016" s="51" t="s">
        <v>409</v>
      </c>
      <c r="D1016" s="51" t="s">
        <v>34</v>
      </c>
      <c r="E1016" s="51" t="s">
        <v>92</v>
      </c>
      <c r="F1016" s="51" t="s">
        <v>293</v>
      </c>
    </row>
    <row r="1017" spans="1:6" ht="16.5" x14ac:dyDescent="0.3">
      <c r="A1017" s="85">
        <v>3204</v>
      </c>
      <c r="B1017" s="86" t="s">
        <v>1535</v>
      </c>
      <c r="C1017" s="51" t="s">
        <v>602</v>
      </c>
      <c r="D1017" s="51" t="s">
        <v>34</v>
      </c>
      <c r="E1017" s="51" t="s">
        <v>92</v>
      </c>
      <c r="F1017" s="51" t="s">
        <v>293</v>
      </c>
    </row>
    <row r="1018" spans="1:6" ht="16.5" x14ac:dyDescent="0.3">
      <c r="A1018" s="85">
        <v>3206</v>
      </c>
      <c r="B1018" s="86" t="s">
        <v>1528</v>
      </c>
      <c r="C1018" s="51" t="s">
        <v>457</v>
      </c>
      <c r="D1018" s="51" t="s">
        <v>34</v>
      </c>
      <c r="E1018" s="51" t="s">
        <v>92</v>
      </c>
      <c r="F1018" s="51" t="s">
        <v>293</v>
      </c>
    </row>
    <row r="1019" spans="1:6" ht="16.5" x14ac:dyDescent="0.3">
      <c r="A1019" s="85">
        <v>3207</v>
      </c>
      <c r="B1019" s="86" t="s">
        <v>1534</v>
      </c>
      <c r="C1019" s="51" t="s">
        <v>536</v>
      </c>
      <c r="D1019" s="51" t="s">
        <v>34</v>
      </c>
      <c r="E1019" s="51" t="s">
        <v>92</v>
      </c>
      <c r="F1019" s="51" t="s">
        <v>293</v>
      </c>
    </row>
    <row r="1020" spans="1:6" ht="16.5" x14ac:dyDescent="0.3">
      <c r="A1020" s="85">
        <v>3208</v>
      </c>
      <c r="B1020" s="86" t="s">
        <v>1531</v>
      </c>
      <c r="C1020" s="51" t="s">
        <v>655</v>
      </c>
      <c r="D1020" s="51" t="s">
        <v>34</v>
      </c>
      <c r="E1020" s="51" t="s">
        <v>92</v>
      </c>
      <c r="F1020" s="51" t="s">
        <v>293</v>
      </c>
    </row>
    <row r="1021" spans="1:6" ht="16.5" x14ac:dyDescent="0.3">
      <c r="A1021" s="85">
        <v>3215</v>
      </c>
      <c r="B1021" s="86" t="s">
        <v>1533</v>
      </c>
      <c r="C1021" s="51" t="s">
        <v>499</v>
      </c>
      <c r="D1021" s="51" t="s">
        <v>34</v>
      </c>
      <c r="E1021" s="51" t="s">
        <v>92</v>
      </c>
      <c r="F1021" s="51" t="s">
        <v>293</v>
      </c>
    </row>
    <row r="1022" spans="1:6" ht="16.5" x14ac:dyDescent="0.3">
      <c r="A1022" s="85">
        <v>3217</v>
      </c>
      <c r="B1022" s="86" t="s">
        <v>1532</v>
      </c>
      <c r="C1022" s="51" t="s">
        <v>570</v>
      </c>
      <c r="D1022" s="51" t="s">
        <v>34</v>
      </c>
      <c r="E1022" s="51" t="s">
        <v>92</v>
      </c>
      <c r="F1022" s="51" t="s">
        <v>293</v>
      </c>
    </row>
    <row r="1023" spans="1:6" ht="16.5" x14ac:dyDescent="0.3">
      <c r="A1023" s="85">
        <v>3219</v>
      </c>
      <c r="B1023" s="86" t="s">
        <v>2094</v>
      </c>
      <c r="C1023" s="51" t="s">
        <v>2095</v>
      </c>
      <c r="D1023" s="51" t="s">
        <v>34</v>
      </c>
      <c r="E1023" s="51" t="s">
        <v>92</v>
      </c>
      <c r="F1023" s="51" t="s">
        <v>293</v>
      </c>
    </row>
    <row r="1024" spans="1:6" ht="16.5" x14ac:dyDescent="0.3">
      <c r="A1024" s="85">
        <v>3221</v>
      </c>
      <c r="B1024" s="86" t="s">
        <v>2383</v>
      </c>
      <c r="C1024" s="51" t="s">
        <v>2592</v>
      </c>
      <c r="D1024" s="51" t="s">
        <v>34</v>
      </c>
      <c r="E1024" s="51" t="s">
        <v>92</v>
      </c>
      <c r="F1024" s="51" t="s">
        <v>293</v>
      </c>
    </row>
    <row r="1025" spans="1:6" ht="16.5" x14ac:dyDescent="0.3">
      <c r="A1025" s="85">
        <v>3222</v>
      </c>
      <c r="B1025" s="86" t="s">
        <v>1530</v>
      </c>
      <c r="C1025" s="51" t="s">
        <v>630</v>
      </c>
      <c r="D1025" s="51" t="s">
        <v>34</v>
      </c>
      <c r="E1025" s="51" t="s">
        <v>92</v>
      </c>
      <c r="F1025" s="51" t="s">
        <v>293</v>
      </c>
    </row>
    <row r="1026" spans="1:6" ht="16.5" x14ac:dyDescent="0.3">
      <c r="A1026" s="85">
        <v>3223</v>
      </c>
      <c r="B1026" s="86" t="s">
        <v>2096</v>
      </c>
      <c r="C1026" s="51" t="s">
        <v>2097</v>
      </c>
      <c r="D1026" s="51" t="s">
        <v>34</v>
      </c>
      <c r="E1026" s="51" t="s">
        <v>92</v>
      </c>
      <c r="F1026" s="51" t="s">
        <v>293</v>
      </c>
    </row>
    <row r="1027" spans="1:6" ht="16.5" x14ac:dyDescent="0.3">
      <c r="A1027" s="85">
        <v>3226</v>
      </c>
      <c r="B1027" s="86" t="s">
        <v>1529</v>
      </c>
      <c r="C1027" s="51" t="s">
        <v>677</v>
      </c>
      <c r="D1027" s="51" t="s">
        <v>34</v>
      </c>
      <c r="E1027" s="51" t="s">
        <v>92</v>
      </c>
      <c r="F1027" s="51" t="s">
        <v>293</v>
      </c>
    </row>
    <row r="1028" spans="1:6" ht="16.5" x14ac:dyDescent="0.3">
      <c r="A1028" s="85">
        <v>3227</v>
      </c>
      <c r="B1028" s="86" t="s">
        <v>2098</v>
      </c>
      <c r="C1028" s="51" t="s">
        <v>2099</v>
      </c>
      <c r="D1028" s="51" t="s">
        <v>34</v>
      </c>
      <c r="E1028" s="51" t="s">
        <v>92</v>
      </c>
      <c r="F1028" s="51" t="s">
        <v>2099</v>
      </c>
    </row>
    <row r="1029" spans="1:6" ht="16.5" x14ac:dyDescent="0.3">
      <c r="A1029" s="85">
        <v>3231</v>
      </c>
      <c r="B1029" s="86" t="s">
        <v>4666</v>
      </c>
      <c r="C1029" s="51" t="s">
        <v>2101</v>
      </c>
      <c r="D1029" s="51" t="s">
        <v>34</v>
      </c>
      <c r="E1029" s="51" t="s">
        <v>92</v>
      </c>
      <c r="F1029" s="51" t="s">
        <v>2099</v>
      </c>
    </row>
    <row r="1030" spans="1:6" ht="16.5" x14ac:dyDescent="0.3">
      <c r="A1030" s="85">
        <v>3234</v>
      </c>
      <c r="B1030" s="86" t="s">
        <v>4669</v>
      </c>
      <c r="C1030" s="51" t="s">
        <v>2100</v>
      </c>
      <c r="D1030" s="51" t="s">
        <v>34</v>
      </c>
      <c r="E1030" s="51" t="s">
        <v>92</v>
      </c>
      <c r="F1030" s="51" t="s">
        <v>2099</v>
      </c>
    </row>
    <row r="1031" spans="1:6" ht="16.5" x14ac:dyDescent="0.3">
      <c r="A1031" s="85">
        <v>3238</v>
      </c>
      <c r="B1031" s="86" t="s">
        <v>2423</v>
      </c>
      <c r="C1031" s="51" t="s">
        <v>2634</v>
      </c>
      <c r="D1031" s="51" t="s">
        <v>34</v>
      </c>
      <c r="E1031" s="51" t="s">
        <v>92</v>
      </c>
      <c r="F1031" s="51" t="s">
        <v>2634</v>
      </c>
    </row>
    <row r="1032" spans="1:6" ht="16.5" x14ac:dyDescent="0.3">
      <c r="A1032" s="85">
        <v>3239</v>
      </c>
      <c r="B1032" s="86" t="s">
        <v>2384</v>
      </c>
      <c r="C1032" s="51" t="s">
        <v>2593</v>
      </c>
      <c r="D1032" s="51" t="s">
        <v>34</v>
      </c>
      <c r="E1032" s="51" t="s">
        <v>92</v>
      </c>
      <c r="F1032" s="51" t="s">
        <v>2634</v>
      </c>
    </row>
    <row r="1033" spans="1:6" ht="16.5" x14ac:dyDescent="0.3">
      <c r="A1033" s="85">
        <v>3240</v>
      </c>
      <c r="B1033" s="86" t="s">
        <v>2385</v>
      </c>
      <c r="C1033" s="51" t="s">
        <v>2594</v>
      </c>
      <c r="D1033" s="51" t="s">
        <v>34</v>
      </c>
      <c r="E1033" s="51" t="s">
        <v>92</v>
      </c>
      <c r="F1033" s="51" t="s">
        <v>2634</v>
      </c>
    </row>
    <row r="1034" spans="1:6" ht="16.5" x14ac:dyDescent="0.3">
      <c r="A1034" s="85">
        <v>3246</v>
      </c>
      <c r="B1034" s="86" t="s">
        <v>7628</v>
      </c>
      <c r="C1034" s="51" t="s">
        <v>2595</v>
      </c>
      <c r="D1034" s="51" t="s">
        <v>34</v>
      </c>
      <c r="E1034" s="51" t="s">
        <v>92</v>
      </c>
      <c r="F1034" s="51" t="s">
        <v>2634</v>
      </c>
    </row>
    <row r="1035" spans="1:6" ht="16.5" x14ac:dyDescent="0.3">
      <c r="A1035" s="85">
        <v>3253</v>
      </c>
      <c r="B1035" s="86" t="s">
        <v>4672</v>
      </c>
      <c r="C1035" s="51" t="s">
        <v>718</v>
      </c>
      <c r="D1035" s="51" t="s">
        <v>34</v>
      </c>
      <c r="E1035" s="51" t="s">
        <v>92</v>
      </c>
      <c r="F1035" s="51" t="s">
        <v>718</v>
      </c>
    </row>
    <row r="1036" spans="1:6" ht="16.5" x14ac:dyDescent="0.3">
      <c r="A1036" s="85">
        <v>3254</v>
      </c>
      <c r="B1036" s="86" t="s">
        <v>4675</v>
      </c>
      <c r="C1036" s="51" t="s">
        <v>355</v>
      </c>
      <c r="D1036" s="51" t="s">
        <v>34</v>
      </c>
      <c r="E1036" s="51" t="s">
        <v>92</v>
      </c>
      <c r="F1036" s="51" t="s">
        <v>718</v>
      </c>
    </row>
    <row r="1037" spans="1:6" ht="16.5" x14ac:dyDescent="0.3">
      <c r="A1037" s="85">
        <v>3255</v>
      </c>
      <c r="B1037" s="86" t="s">
        <v>4678</v>
      </c>
      <c r="C1037" s="51" t="s">
        <v>735</v>
      </c>
      <c r="D1037" s="51" t="s">
        <v>34</v>
      </c>
      <c r="E1037" s="51" t="s">
        <v>92</v>
      </c>
      <c r="F1037" s="51" t="s">
        <v>718</v>
      </c>
    </row>
    <row r="1038" spans="1:6" ht="16.5" x14ac:dyDescent="0.3">
      <c r="A1038" s="85">
        <v>3256</v>
      </c>
      <c r="B1038" s="86" t="s">
        <v>5995</v>
      </c>
      <c r="C1038" s="51" t="s">
        <v>699</v>
      </c>
      <c r="D1038" s="51" t="s">
        <v>34</v>
      </c>
      <c r="E1038" s="51" t="s">
        <v>92</v>
      </c>
      <c r="F1038" s="51" t="s">
        <v>699</v>
      </c>
    </row>
    <row r="1039" spans="1:6" ht="16.5" x14ac:dyDescent="0.3">
      <c r="A1039" s="85">
        <v>3260</v>
      </c>
      <c r="B1039" s="86" t="s">
        <v>1170</v>
      </c>
      <c r="C1039" s="51" t="s">
        <v>90</v>
      </c>
      <c r="D1039" s="51" t="s">
        <v>34</v>
      </c>
      <c r="E1039" s="51" t="s">
        <v>90</v>
      </c>
      <c r="F1039" s="51"/>
    </row>
    <row r="1040" spans="1:6" ht="16.5" x14ac:dyDescent="0.3">
      <c r="A1040" s="85">
        <v>3261</v>
      </c>
      <c r="B1040" s="86" t="s">
        <v>1413</v>
      </c>
      <c r="C1040" s="51" t="s">
        <v>339</v>
      </c>
      <c r="D1040" s="51" t="s">
        <v>34</v>
      </c>
      <c r="E1040" s="51" t="s">
        <v>90</v>
      </c>
      <c r="F1040" s="51" t="s">
        <v>339</v>
      </c>
    </row>
    <row r="1041" spans="1:6" ht="16.5" x14ac:dyDescent="0.3">
      <c r="A1041" s="85">
        <v>3262</v>
      </c>
      <c r="B1041" s="86" t="s">
        <v>1537</v>
      </c>
      <c r="C1041" s="51" t="s">
        <v>277</v>
      </c>
      <c r="D1041" s="51" t="s">
        <v>34</v>
      </c>
      <c r="E1041" s="51" t="s">
        <v>90</v>
      </c>
      <c r="F1041" s="51" t="s">
        <v>339</v>
      </c>
    </row>
    <row r="1042" spans="1:6" ht="16.5" x14ac:dyDescent="0.3">
      <c r="A1042" s="85">
        <v>3272</v>
      </c>
      <c r="B1042" s="86" t="s">
        <v>2102</v>
      </c>
      <c r="C1042" s="51" t="s">
        <v>2103</v>
      </c>
      <c r="D1042" s="51" t="s">
        <v>34</v>
      </c>
      <c r="E1042" s="51" t="s">
        <v>90</v>
      </c>
      <c r="F1042" s="51" t="s">
        <v>339</v>
      </c>
    </row>
    <row r="1043" spans="1:6" ht="16.5" x14ac:dyDescent="0.3">
      <c r="A1043" s="85">
        <v>3278</v>
      </c>
      <c r="B1043" s="86" t="s">
        <v>1312</v>
      </c>
      <c r="C1043" s="51" t="s">
        <v>396</v>
      </c>
      <c r="D1043" s="51" t="s">
        <v>34</v>
      </c>
      <c r="E1043" s="51" t="s">
        <v>90</v>
      </c>
      <c r="F1043" s="51" t="s">
        <v>339</v>
      </c>
    </row>
    <row r="1044" spans="1:6" ht="16.5" x14ac:dyDescent="0.3">
      <c r="A1044" s="85">
        <v>3281</v>
      </c>
      <c r="B1044" s="86" t="s">
        <v>2386</v>
      </c>
      <c r="C1044" s="51" t="s">
        <v>2596</v>
      </c>
      <c r="D1044" s="51" t="s">
        <v>34</v>
      </c>
      <c r="E1044" s="51" t="s">
        <v>90</v>
      </c>
      <c r="F1044" s="51" t="s">
        <v>339</v>
      </c>
    </row>
    <row r="1045" spans="1:6" ht="16.5" x14ac:dyDescent="0.3">
      <c r="A1045" s="85">
        <v>3285</v>
      </c>
      <c r="B1045" s="86" t="s">
        <v>1585</v>
      </c>
      <c r="C1045" s="51" t="s">
        <v>93</v>
      </c>
      <c r="D1045" s="51" t="s">
        <v>34</v>
      </c>
      <c r="E1045" s="51" t="s">
        <v>93</v>
      </c>
      <c r="F1045" s="51"/>
    </row>
    <row r="1046" spans="1:6" ht="16.5" x14ac:dyDescent="0.3">
      <c r="A1046" s="85">
        <v>3286</v>
      </c>
      <c r="B1046" s="86" t="s">
        <v>1014</v>
      </c>
      <c r="C1046" s="51" t="s">
        <v>303</v>
      </c>
      <c r="D1046" s="51" t="s">
        <v>34</v>
      </c>
      <c r="E1046" s="51" t="s">
        <v>93</v>
      </c>
      <c r="F1046" s="51" t="s">
        <v>303</v>
      </c>
    </row>
    <row r="1047" spans="1:6" ht="16.5" x14ac:dyDescent="0.3">
      <c r="A1047" s="85">
        <v>3288</v>
      </c>
      <c r="B1047" s="86" t="s">
        <v>1234</v>
      </c>
      <c r="C1047" s="51" t="s">
        <v>91</v>
      </c>
      <c r="D1047" s="51" t="s">
        <v>34</v>
      </c>
      <c r="E1047" s="51" t="s">
        <v>91</v>
      </c>
      <c r="F1047" s="51"/>
    </row>
    <row r="1048" spans="1:6" ht="16.5" x14ac:dyDescent="0.3">
      <c r="A1048" s="85">
        <v>3289</v>
      </c>
      <c r="B1048" s="86" t="s">
        <v>1509</v>
      </c>
      <c r="C1048" s="51" t="s">
        <v>347</v>
      </c>
      <c r="D1048" s="51" t="s">
        <v>34</v>
      </c>
      <c r="E1048" s="51" t="s">
        <v>91</v>
      </c>
      <c r="F1048" s="51" t="s">
        <v>347</v>
      </c>
    </row>
    <row r="1049" spans="1:6" ht="16.5" x14ac:dyDescent="0.3">
      <c r="A1049" s="85">
        <v>3290</v>
      </c>
      <c r="B1049" s="86" t="s">
        <v>1267</v>
      </c>
      <c r="C1049" s="51" t="s">
        <v>285</v>
      </c>
      <c r="D1049" s="51" t="s">
        <v>34</v>
      </c>
      <c r="E1049" s="51" t="s">
        <v>91</v>
      </c>
      <c r="F1049" s="51" t="s">
        <v>347</v>
      </c>
    </row>
    <row r="1050" spans="1:6" ht="16.5" x14ac:dyDescent="0.3">
      <c r="A1050" s="85">
        <v>3293</v>
      </c>
      <c r="B1050" s="86" t="s">
        <v>1541</v>
      </c>
      <c r="C1050" s="51" t="s">
        <v>35</v>
      </c>
      <c r="D1050" s="51" t="s">
        <v>35</v>
      </c>
      <c r="E1050" s="51"/>
      <c r="F1050" s="51"/>
    </row>
    <row r="1051" spans="1:6" ht="16.5" x14ac:dyDescent="0.3">
      <c r="A1051" s="85">
        <v>3294</v>
      </c>
      <c r="B1051" s="86" t="s">
        <v>1208</v>
      </c>
      <c r="C1051" s="51" t="s">
        <v>94</v>
      </c>
      <c r="D1051" s="51" t="s">
        <v>35</v>
      </c>
      <c r="E1051" s="51" t="s">
        <v>94</v>
      </c>
      <c r="F1051" s="51"/>
    </row>
    <row r="1052" spans="1:6" ht="16.5" x14ac:dyDescent="0.3">
      <c r="A1052" s="85">
        <v>3295</v>
      </c>
      <c r="B1052" s="86" t="s">
        <v>1809</v>
      </c>
      <c r="C1052" s="51" t="s">
        <v>531</v>
      </c>
      <c r="D1052" s="51" t="s">
        <v>35</v>
      </c>
      <c r="E1052" s="51" t="s">
        <v>94</v>
      </c>
      <c r="F1052" s="51" t="s">
        <v>531</v>
      </c>
    </row>
    <row r="1053" spans="1:6" ht="16.5" x14ac:dyDescent="0.3">
      <c r="A1053" s="85">
        <v>3296</v>
      </c>
      <c r="B1053" s="86" t="s">
        <v>1543</v>
      </c>
      <c r="C1053" s="51" t="s">
        <v>494</v>
      </c>
      <c r="D1053" s="51" t="s">
        <v>35</v>
      </c>
      <c r="E1053" s="51" t="s">
        <v>94</v>
      </c>
      <c r="F1053" s="51" t="s">
        <v>531</v>
      </c>
    </row>
    <row r="1054" spans="1:6" ht="16.5" x14ac:dyDescent="0.3">
      <c r="A1054" s="85">
        <v>3297</v>
      </c>
      <c r="B1054" s="86" t="s">
        <v>1307</v>
      </c>
      <c r="C1054" s="51" t="s">
        <v>402</v>
      </c>
      <c r="D1054" s="51" t="s">
        <v>35</v>
      </c>
      <c r="E1054" s="51" t="s">
        <v>94</v>
      </c>
      <c r="F1054" s="51" t="s">
        <v>531</v>
      </c>
    </row>
    <row r="1055" spans="1:6" ht="16.5" x14ac:dyDescent="0.3">
      <c r="A1055" s="85">
        <v>3299</v>
      </c>
      <c r="B1055" s="86" t="s">
        <v>1545</v>
      </c>
      <c r="C1055" s="51" t="s">
        <v>565</v>
      </c>
      <c r="D1055" s="51" t="s">
        <v>35</v>
      </c>
      <c r="E1055" s="51" t="s">
        <v>94</v>
      </c>
      <c r="F1055" s="51" t="s">
        <v>531</v>
      </c>
    </row>
    <row r="1056" spans="1:6" ht="16.5" x14ac:dyDescent="0.3">
      <c r="A1056" s="85">
        <v>3300</v>
      </c>
      <c r="B1056" s="86" t="s">
        <v>1072</v>
      </c>
      <c r="C1056" s="51" t="s">
        <v>284</v>
      </c>
      <c r="D1056" s="51" t="s">
        <v>35</v>
      </c>
      <c r="E1056" s="51" t="s">
        <v>94</v>
      </c>
      <c r="F1056" s="51" t="s">
        <v>284</v>
      </c>
    </row>
    <row r="1057" spans="1:6" ht="16.5" x14ac:dyDescent="0.3">
      <c r="A1057" s="85">
        <v>3301</v>
      </c>
      <c r="B1057" s="86" t="s">
        <v>1546</v>
      </c>
      <c r="C1057" s="51" t="s">
        <v>449</v>
      </c>
      <c r="D1057" s="51" t="s">
        <v>35</v>
      </c>
      <c r="E1057" s="51" t="s">
        <v>94</v>
      </c>
      <c r="F1057" s="51" t="s">
        <v>284</v>
      </c>
    </row>
    <row r="1058" spans="1:6" ht="16.5" x14ac:dyDescent="0.3">
      <c r="A1058" s="85">
        <v>3302</v>
      </c>
      <c r="B1058" s="86" t="s">
        <v>2104</v>
      </c>
      <c r="C1058" s="51" t="s">
        <v>2105</v>
      </c>
      <c r="D1058" s="51" t="s">
        <v>35</v>
      </c>
      <c r="E1058" s="51" t="s">
        <v>94</v>
      </c>
      <c r="F1058" s="51" t="s">
        <v>284</v>
      </c>
    </row>
    <row r="1059" spans="1:6" ht="16.5" x14ac:dyDescent="0.3">
      <c r="A1059" s="85">
        <v>3303</v>
      </c>
      <c r="B1059" s="86" t="s">
        <v>2106</v>
      </c>
      <c r="C1059" s="51" t="s">
        <v>2107</v>
      </c>
      <c r="D1059" s="51" t="s">
        <v>35</v>
      </c>
      <c r="E1059" s="51" t="s">
        <v>94</v>
      </c>
      <c r="F1059" s="51" t="s">
        <v>284</v>
      </c>
    </row>
    <row r="1060" spans="1:6" ht="16.5" x14ac:dyDescent="0.3">
      <c r="A1060" s="85">
        <v>3307</v>
      </c>
      <c r="B1060" s="86" t="s">
        <v>1547</v>
      </c>
      <c r="C1060" s="51" t="s">
        <v>346</v>
      </c>
      <c r="D1060" s="51" t="s">
        <v>35</v>
      </c>
      <c r="E1060" s="51" t="s">
        <v>94</v>
      </c>
      <c r="F1060" s="51" t="s">
        <v>284</v>
      </c>
    </row>
    <row r="1061" spans="1:6" ht="16.5" x14ac:dyDescent="0.3">
      <c r="A1061" s="85">
        <v>3309</v>
      </c>
      <c r="B1061" s="86" t="s">
        <v>1820</v>
      </c>
      <c r="C1061" s="51" t="s">
        <v>95</v>
      </c>
      <c r="D1061" s="51" t="s">
        <v>35</v>
      </c>
      <c r="E1061" s="51" t="s">
        <v>95</v>
      </c>
      <c r="F1061" s="51"/>
    </row>
    <row r="1062" spans="1:6" ht="16.5" x14ac:dyDescent="0.3">
      <c r="A1062" s="85">
        <v>3310</v>
      </c>
      <c r="B1062" s="86" t="s">
        <v>1734</v>
      </c>
      <c r="C1062" s="51" t="s">
        <v>691</v>
      </c>
      <c r="D1062" s="51" t="s">
        <v>35</v>
      </c>
      <c r="E1062" s="51" t="s">
        <v>95</v>
      </c>
      <c r="F1062" s="51" t="s">
        <v>691</v>
      </c>
    </row>
    <row r="1063" spans="1:6" ht="16.5" x14ac:dyDescent="0.3">
      <c r="A1063" s="85">
        <v>3311</v>
      </c>
      <c r="B1063" s="86" t="s">
        <v>1795</v>
      </c>
      <c r="C1063" s="51" t="s">
        <v>712</v>
      </c>
      <c r="D1063" s="51" t="s">
        <v>35</v>
      </c>
      <c r="E1063" s="51" t="s">
        <v>95</v>
      </c>
      <c r="F1063" s="51" t="s">
        <v>691</v>
      </c>
    </row>
    <row r="1064" spans="1:6" ht="16.5" x14ac:dyDescent="0.3">
      <c r="A1064" s="85">
        <v>3312</v>
      </c>
      <c r="B1064" s="86" t="s">
        <v>2108</v>
      </c>
      <c r="C1064" s="51" t="s">
        <v>2109</v>
      </c>
      <c r="D1064" s="51" t="s">
        <v>35</v>
      </c>
      <c r="E1064" s="51" t="s">
        <v>95</v>
      </c>
      <c r="F1064" s="51" t="s">
        <v>691</v>
      </c>
    </row>
    <row r="1065" spans="1:6" ht="16.5" x14ac:dyDescent="0.3">
      <c r="A1065" s="85">
        <v>3323</v>
      </c>
      <c r="B1065" s="86" t="s">
        <v>2110</v>
      </c>
      <c r="C1065" s="51" t="s">
        <v>2111</v>
      </c>
      <c r="D1065" s="51" t="s">
        <v>35</v>
      </c>
      <c r="E1065" s="51" t="s">
        <v>95</v>
      </c>
      <c r="F1065" s="51" t="s">
        <v>691</v>
      </c>
    </row>
    <row r="1066" spans="1:6" ht="16.5" x14ac:dyDescent="0.3">
      <c r="A1066" s="85">
        <v>3331</v>
      </c>
      <c r="B1066" s="86" t="s">
        <v>2112</v>
      </c>
      <c r="C1066" s="51" t="s">
        <v>2113</v>
      </c>
      <c r="D1066" s="51" t="s">
        <v>35</v>
      </c>
      <c r="E1066" s="51" t="s">
        <v>95</v>
      </c>
      <c r="F1066" s="51" t="s">
        <v>691</v>
      </c>
    </row>
    <row r="1067" spans="1:6" ht="16.5" x14ac:dyDescent="0.3">
      <c r="A1067" s="85">
        <v>3332</v>
      </c>
      <c r="B1067" s="86" t="s">
        <v>1622</v>
      </c>
      <c r="C1067" s="51" t="s">
        <v>621</v>
      </c>
      <c r="D1067" s="51" t="s">
        <v>35</v>
      </c>
      <c r="E1067" s="51" t="s">
        <v>95</v>
      </c>
      <c r="F1067" s="51" t="s">
        <v>691</v>
      </c>
    </row>
    <row r="1068" spans="1:6" ht="16.5" x14ac:dyDescent="0.3">
      <c r="A1068" s="85">
        <v>3334</v>
      </c>
      <c r="B1068" s="86" t="s">
        <v>1550</v>
      </c>
      <c r="C1068" s="51" t="s">
        <v>591</v>
      </c>
      <c r="D1068" s="51" t="s">
        <v>35</v>
      </c>
      <c r="E1068" s="51" t="s">
        <v>95</v>
      </c>
      <c r="F1068" s="51" t="s">
        <v>691</v>
      </c>
    </row>
    <row r="1069" spans="1:6" ht="16.5" x14ac:dyDescent="0.3">
      <c r="A1069" s="85">
        <v>3339</v>
      </c>
      <c r="B1069" s="86" t="s">
        <v>2114</v>
      </c>
      <c r="C1069" s="51" t="s">
        <v>2115</v>
      </c>
      <c r="D1069" s="51" t="s">
        <v>35</v>
      </c>
      <c r="E1069" s="51" t="s">
        <v>95</v>
      </c>
      <c r="F1069" s="51" t="s">
        <v>691</v>
      </c>
    </row>
    <row r="1070" spans="1:6" ht="16.5" x14ac:dyDescent="0.3">
      <c r="A1070" s="85">
        <v>3341</v>
      </c>
      <c r="B1070" s="86" t="s">
        <v>1551</v>
      </c>
      <c r="C1070" s="51" t="s">
        <v>646</v>
      </c>
      <c r="D1070" s="51" t="s">
        <v>35</v>
      </c>
      <c r="E1070" s="51" t="s">
        <v>95</v>
      </c>
      <c r="F1070" s="51" t="s">
        <v>691</v>
      </c>
    </row>
    <row r="1071" spans="1:6" ht="16.5" x14ac:dyDescent="0.3">
      <c r="A1071" s="85">
        <v>3343</v>
      </c>
      <c r="B1071" s="86" t="s">
        <v>2116</v>
      </c>
      <c r="C1071" s="51" t="s">
        <v>2117</v>
      </c>
      <c r="D1071" s="51" t="s">
        <v>35</v>
      </c>
      <c r="E1071" s="51" t="s">
        <v>95</v>
      </c>
      <c r="F1071" s="51" t="s">
        <v>691</v>
      </c>
    </row>
    <row r="1072" spans="1:6" ht="16.5" x14ac:dyDescent="0.3">
      <c r="A1072" s="85">
        <v>3344</v>
      </c>
      <c r="B1072" s="86" t="s">
        <v>1552</v>
      </c>
      <c r="C1072" s="51" t="s">
        <v>669</v>
      </c>
      <c r="D1072" s="51" t="s">
        <v>35</v>
      </c>
      <c r="E1072" s="51" t="s">
        <v>95</v>
      </c>
      <c r="F1072" s="51" t="s">
        <v>691</v>
      </c>
    </row>
    <row r="1073" spans="1:6" ht="16.5" x14ac:dyDescent="0.3">
      <c r="A1073" s="85">
        <v>3349</v>
      </c>
      <c r="B1073" s="86" t="s">
        <v>1553</v>
      </c>
      <c r="C1073" s="51" t="s">
        <v>332</v>
      </c>
      <c r="D1073" s="51" t="s">
        <v>35</v>
      </c>
      <c r="E1073" s="51" t="s">
        <v>95</v>
      </c>
      <c r="F1073" s="51" t="s">
        <v>691</v>
      </c>
    </row>
    <row r="1074" spans="1:6" ht="16.5" x14ac:dyDescent="0.3">
      <c r="A1074" s="85">
        <v>3350</v>
      </c>
      <c r="B1074" s="86" t="s">
        <v>1154</v>
      </c>
      <c r="C1074" s="51" t="s">
        <v>390</v>
      </c>
      <c r="D1074" s="51" t="s">
        <v>35</v>
      </c>
      <c r="E1074" s="51" t="s">
        <v>95</v>
      </c>
      <c r="F1074" s="51" t="s">
        <v>691</v>
      </c>
    </row>
    <row r="1075" spans="1:6" ht="16.5" x14ac:dyDescent="0.3">
      <c r="A1075" s="85">
        <v>3351</v>
      </c>
      <c r="B1075" s="86" t="s">
        <v>1555</v>
      </c>
      <c r="C1075" s="51" t="s">
        <v>439</v>
      </c>
      <c r="D1075" s="51" t="s">
        <v>35</v>
      </c>
      <c r="E1075" s="51" t="s">
        <v>95</v>
      </c>
      <c r="F1075" s="51" t="s">
        <v>691</v>
      </c>
    </row>
    <row r="1076" spans="1:6" ht="16.5" x14ac:dyDescent="0.3">
      <c r="A1076" s="85">
        <v>3354</v>
      </c>
      <c r="B1076" s="86" t="s">
        <v>1416</v>
      </c>
      <c r="C1076" s="51" t="s">
        <v>523</v>
      </c>
      <c r="D1076" s="51" t="s">
        <v>35</v>
      </c>
      <c r="E1076" s="51" t="s">
        <v>95</v>
      </c>
      <c r="F1076" s="51" t="s">
        <v>523</v>
      </c>
    </row>
    <row r="1077" spans="1:6" ht="16.5" x14ac:dyDescent="0.3">
      <c r="A1077" s="85">
        <v>3355</v>
      </c>
      <c r="B1077" s="86" t="s">
        <v>1557</v>
      </c>
      <c r="C1077" s="51" t="s">
        <v>484</v>
      </c>
      <c r="D1077" s="51" t="s">
        <v>35</v>
      </c>
      <c r="E1077" s="51" t="s">
        <v>95</v>
      </c>
      <c r="F1077" s="51" t="s">
        <v>523</v>
      </c>
    </row>
    <row r="1078" spans="1:6" ht="16.5" x14ac:dyDescent="0.3">
      <c r="A1078" s="85">
        <v>3356</v>
      </c>
      <c r="B1078" s="86" t="s">
        <v>1558</v>
      </c>
      <c r="C1078" s="51" t="s">
        <v>558</v>
      </c>
      <c r="D1078" s="51" t="s">
        <v>35</v>
      </c>
      <c r="E1078" s="51" t="s">
        <v>95</v>
      </c>
      <c r="F1078" s="51" t="s">
        <v>523</v>
      </c>
    </row>
    <row r="1079" spans="1:6" ht="16.5" x14ac:dyDescent="0.3">
      <c r="A1079" s="85">
        <v>3362</v>
      </c>
      <c r="B1079" s="86" t="s">
        <v>1572</v>
      </c>
      <c r="C1079" s="51" t="s">
        <v>37</v>
      </c>
      <c r="D1079" s="51" t="s">
        <v>37</v>
      </c>
      <c r="E1079" s="51"/>
      <c r="F1079" s="51"/>
    </row>
    <row r="1080" spans="1:6" ht="16.5" x14ac:dyDescent="0.3">
      <c r="A1080" s="85">
        <v>3363</v>
      </c>
      <c r="B1080" s="86" t="s">
        <v>1100</v>
      </c>
      <c r="C1080" s="51" t="s">
        <v>96</v>
      </c>
      <c r="D1080" s="51" t="s">
        <v>37</v>
      </c>
      <c r="E1080" s="51" t="s">
        <v>96</v>
      </c>
      <c r="F1080" s="51"/>
    </row>
    <row r="1081" spans="1:6" ht="16.5" x14ac:dyDescent="0.3">
      <c r="A1081" s="85">
        <v>3364</v>
      </c>
      <c r="B1081" s="86" t="s">
        <v>1031</v>
      </c>
      <c r="C1081" s="51" t="s">
        <v>274</v>
      </c>
      <c r="D1081" s="51" t="s">
        <v>37</v>
      </c>
      <c r="E1081" s="51" t="s">
        <v>96</v>
      </c>
      <c r="F1081" s="51" t="s">
        <v>274</v>
      </c>
    </row>
    <row r="1082" spans="1:6" ht="16.5" x14ac:dyDescent="0.3">
      <c r="A1082" s="85">
        <v>3365</v>
      </c>
      <c r="B1082" s="86" t="s">
        <v>1575</v>
      </c>
      <c r="C1082" s="51" t="s">
        <v>442</v>
      </c>
      <c r="D1082" s="51" t="s">
        <v>37</v>
      </c>
      <c r="E1082" s="51" t="s">
        <v>96</v>
      </c>
      <c r="F1082" s="51" t="s">
        <v>274</v>
      </c>
    </row>
    <row r="1083" spans="1:6" ht="16.5" x14ac:dyDescent="0.3">
      <c r="A1083" s="85">
        <v>3368</v>
      </c>
      <c r="B1083" s="86" t="s">
        <v>1030</v>
      </c>
      <c r="C1083" s="51" t="s">
        <v>393</v>
      </c>
      <c r="D1083" s="51" t="s">
        <v>37</v>
      </c>
      <c r="E1083" s="51" t="s">
        <v>96</v>
      </c>
      <c r="F1083" s="51" t="s">
        <v>274</v>
      </c>
    </row>
    <row r="1084" spans="1:6" ht="16.5" x14ac:dyDescent="0.3">
      <c r="A1084" s="85">
        <v>3369</v>
      </c>
      <c r="B1084" s="86" t="s">
        <v>1023</v>
      </c>
      <c r="C1084" s="51" t="s">
        <v>336</v>
      </c>
      <c r="D1084" s="51" t="s">
        <v>37</v>
      </c>
      <c r="E1084" s="51" t="s">
        <v>96</v>
      </c>
      <c r="F1084" s="51" t="s">
        <v>274</v>
      </c>
    </row>
    <row r="1085" spans="1:6" ht="16.5" x14ac:dyDescent="0.3">
      <c r="A1085" s="85">
        <v>3370</v>
      </c>
      <c r="B1085" s="86" t="s">
        <v>2392</v>
      </c>
      <c r="C1085" s="51" t="s">
        <v>2602</v>
      </c>
      <c r="D1085" s="51" t="s">
        <v>37</v>
      </c>
      <c r="E1085" s="51" t="s">
        <v>96</v>
      </c>
      <c r="F1085" s="51" t="s">
        <v>274</v>
      </c>
    </row>
    <row r="1086" spans="1:6" ht="16.5" x14ac:dyDescent="0.3">
      <c r="A1086" s="85">
        <v>3372</v>
      </c>
      <c r="B1086" s="86" t="s">
        <v>2393</v>
      </c>
      <c r="C1086" s="51" t="s">
        <v>2603</v>
      </c>
      <c r="D1086" s="51" t="s">
        <v>37</v>
      </c>
      <c r="E1086" s="51" t="s">
        <v>96</v>
      </c>
      <c r="F1086" s="51" t="s">
        <v>274</v>
      </c>
    </row>
    <row r="1087" spans="1:6" ht="16.5" x14ac:dyDescent="0.3">
      <c r="A1087" s="85">
        <v>3374</v>
      </c>
      <c r="B1087" s="86" t="s">
        <v>1577</v>
      </c>
      <c r="C1087" s="51" t="s">
        <v>487</v>
      </c>
      <c r="D1087" s="51" t="s">
        <v>37</v>
      </c>
      <c r="E1087" s="51" t="s">
        <v>96</v>
      </c>
      <c r="F1087" s="51" t="s">
        <v>274</v>
      </c>
    </row>
    <row r="1088" spans="1:6" ht="16.5" x14ac:dyDescent="0.3">
      <c r="A1088" s="85">
        <v>3380</v>
      </c>
      <c r="B1088" s="86" t="s">
        <v>1835</v>
      </c>
      <c r="C1088" s="51" t="s">
        <v>99</v>
      </c>
      <c r="D1088" s="51" t="s">
        <v>37</v>
      </c>
      <c r="E1088" s="51" t="s">
        <v>99</v>
      </c>
      <c r="F1088" s="51"/>
    </row>
    <row r="1089" spans="1:6" ht="16.5" x14ac:dyDescent="0.3">
      <c r="A1089" s="85">
        <v>3381</v>
      </c>
      <c r="B1089" s="86" t="s">
        <v>1847</v>
      </c>
      <c r="C1089" s="51" t="s">
        <v>391</v>
      </c>
      <c r="D1089" s="51" t="s">
        <v>37</v>
      </c>
      <c r="E1089" s="51" t="s">
        <v>99</v>
      </c>
      <c r="F1089" s="51" t="s">
        <v>391</v>
      </c>
    </row>
    <row r="1090" spans="1:6" ht="16.5" x14ac:dyDescent="0.3">
      <c r="A1090" s="85">
        <v>3382</v>
      </c>
      <c r="B1090" s="86" t="s">
        <v>1580</v>
      </c>
      <c r="C1090" s="51" t="s">
        <v>485</v>
      </c>
      <c r="D1090" s="51" t="s">
        <v>37</v>
      </c>
      <c r="E1090" s="51" t="s">
        <v>99</v>
      </c>
      <c r="F1090" s="51" t="s">
        <v>391</v>
      </c>
    </row>
    <row r="1091" spans="1:6" ht="16.5" x14ac:dyDescent="0.3">
      <c r="A1091" s="85">
        <v>3383</v>
      </c>
      <c r="B1091" s="86" t="s">
        <v>1581</v>
      </c>
      <c r="C1091" s="51" t="s">
        <v>440</v>
      </c>
      <c r="D1091" s="51" t="s">
        <v>37</v>
      </c>
      <c r="E1091" s="51" t="s">
        <v>99</v>
      </c>
      <c r="F1091" s="51" t="s">
        <v>391</v>
      </c>
    </row>
    <row r="1092" spans="1:6" ht="16.5" x14ac:dyDescent="0.3">
      <c r="A1092" s="85">
        <v>3384</v>
      </c>
      <c r="B1092" s="86" t="s">
        <v>2394</v>
      </c>
      <c r="C1092" s="51" t="s">
        <v>2604</v>
      </c>
      <c r="D1092" s="51" t="s">
        <v>37</v>
      </c>
      <c r="E1092" s="51" t="s">
        <v>99</v>
      </c>
      <c r="F1092" s="51" t="s">
        <v>391</v>
      </c>
    </row>
    <row r="1093" spans="1:6" ht="16.5" x14ac:dyDescent="0.3">
      <c r="A1093" s="85">
        <v>3385</v>
      </c>
      <c r="B1093" s="86" t="s">
        <v>1582</v>
      </c>
      <c r="C1093" s="51" t="s">
        <v>333</v>
      </c>
      <c r="D1093" s="51" t="s">
        <v>37</v>
      </c>
      <c r="E1093" s="51" t="s">
        <v>99</v>
      </c>
      <c r="F1093" s="51" t="s">
        <v>391</v>
      </c>
    </row>
    <row r="1094" spans="1:6" ht="16.5" x14ac:dyDescent="0.3">
      <c r="A1094" s="85">
        <v>3386</v>
      </c>
      <c r="B1094" s="86" t="s">
        <v>2395</v>
      </c>
      <c r="C1094" s="51" t="s">
        <v>2605</v>
      </c>
      <c r="D1094" s="51" t="s">
        <v>37</v>
      </c>
      <c r="E1094" s="51" t="s">
        <v>99</v>
      </c>
      <c r="F1094" s="51" t="s">
        <v>391</v>
      </c>
    </row>
    <row r="1095" spans="1:6" ht="16.5" x14ac:dyDescent="0.3">
      <c r="A1095" s="85">
        <v>3388</v>
      </c>
      <c r="B1095" s="86" t="s">
        <v>2128</v>
      </c>
      <c r="C1095" s="51" t="s">
        <v>2129</v>
      </c>
      <c r="D1095" s="51" t="s">
        <v>37</v>
      </c>
      <c r="E1095" s="51" t="s">
        <v>99</v>
      </c>
      <c r="F1095" s="51" t="s">
        <v>2129</v>
      </c>
    </row>
    <row r="1096" spans="1:6" ht="16.5" x14ac:dyDescent="0.3">
      <c r="A1096" s="85">
        <v>3389</v>
      </c>
      <c r="B1096" s="86" t="s">
        <v>2130</v>
      </c>
      <c r="C1096" s="51" t="s">
        <v>2131</v>
      </c>
      <c r="D1096" s="51" t="s">
        <v>37</v>
      </c>
      <c r="E1096" s="51" t="s">
        <v>99</v>
      </c>
      <c r="F1096" s="51" t="s">
        <v>2129</v>
      </c>
    </row>
    <row r="1097" spans="1:6" ht="16.5" x14ac:dyDescent="0.3">
      <c r="A1097" s="85">
        <v>3392</v>
      </c>
      <c r="B1097" s="86" t="s">
        <v>2132</v>
      </c>
      <c r="C1097" s="51" t="s">
        <v>2133</v>
      </c>
      <c r="D1097" s="51" t="s">
        <v>37</v>
      </c>
      <c r="E1097" s="51" t="s">
        <v>99</v>
      </c>
      <c r="F1097" s="51" t="s">
        <v>2133</v>
      </c>
    </row>
    <row r="1098" spans="1:6" ht="16.5" x14ac:dyDescent="0.3">
      <c r="A1098" s="85">
        <v>3397</v>
      </c>
      <c r="B1098" s="86" t="s">
        <v>2134</v>
      </c>
      <c r="C1098" s="51" t="s">
        <v>2135</v>
      </c>
      <c r="D1098" s="51" t="s">
        <v>37</v>
      </c>
      <c r="E1098" s="51" t="s">
        <v>99</v>
      </c>
      <c r="F1098" s="51" t="s">
        <v>2133</v>
      </c>
    </row>
    <row r="1099" spans="1:6" ht="16.5" x14ac:dyDescent="0.3">
      <c r="A1099" s="85">
        <v>3398</v>
      </c>
      <c r="B1099" s="86" t="s">
        <v>2396</v>
      </c>
      <c r="C1099" s="51" t="s">
        <v>2606</v>
      </c>
      <c r="D1099" s="51" t="s">
        <v>37</v>
      </c>
      <c r="E1099" s="51" t="s">
        <v>99</v>
      </c>
      <c r="F1099" s="51" t="s">
        <v>2133</v>
      </c>
    </row>
    <row r="1100" spans="1:6" ht="16.5" x14ac:dyDescent="0.3">
      <c r="A1100" s="85">
        <v>3399</v>
      </c>
      <c r="B1100" s="86" t="s">
        <v>2397</v>
      </c>
      <c r="C1100" s="51" t="s">
        <v>2607</v>
      </c>
      <c r="D1100" s="51" t="s">
        <v>37</v>
      </c>
      <c r="E1100" s="51" t="s">
        <v>99</v>
      </c>
      <c r="F1100" s="51" t="s">
        <v>2133</v>
      </c>
    </row>
    <row r="1101" spans="1:6" ht="16.5" x14ac:dyDescent="0.3">
      <c r="A1101" s="85">
        <v>3401</v>
      </c>
      <c r="B1101" s="86" t="s">
        <v>2136</v>
      </c>
      <c r="C1101" s="51" t="s">
        <v>2137</v>
      </c>
      <c r="D1101" s="51" t="s">
        <v>37</v>
      </c>
      <c r="E1101" s="51" t="s">
        <v>99</v>
      </c>
      <c r="F1101" s="51" t="s">
        <v>2133</v>
      </c>
    </row>
    <row r="1102" spans="1:6" ht="16.5" x14ac:dyDescent="0.3">
      <c r="A1102" s="85">
        <v>3403</v>
      </c>
      <c r="B1102" s="86" t="s">
        <v>1655</v>
      </c>
      <c r="C1102" s="51" t="s">
        <v>97</v>
      </c>
      <c r="D1102" s="51" t="s">
        <v>37</v>
      </c>
      <c r="E1102" s="51" t="s">
        <v>97</v>
      </c>
      <c r="F1102" s="51"/>
    </row>
    <row r="1103" spans="1:6" ht="16.5" x14ac:dyDescent="0.3">
      <c r="A1103" s="85">
        <v>3404</v>
      </c>
      <c r="B1103" s="86" t="s">
        <v>2406</v>
      </c>
      <c r="C1103" s="51" t="s">
        <v>2616</v>
      </c>
      <c r="D1103" s="51" t="s">
        <v>37</v>
      </c>
      <c r="E1103" s="51" t="s">
        <v>97</v>
      </c>
      <c r="F1103" s="51" t="s">
        <v>2616</v>
      </c>
    </row>
    <row r="1104" spans="1:6" ht="16.5" x14ac:dyDescent="0.3">
      <c r="A1104" s="85">
        <v>3405</v>
      </c>
      <c r="B1104" s="86" t="s">
        <v>2407</v>
      </c>
      <c r="C1104" s="51" t="s">
        <v>2617</v>
      </c>
      <c r="D1104" s="51" t="s">
        <v>37</v>
      </c>
      <c r="E1104" s="51" t="s">
        <v>97</v>
      </c>
      <c r="F1104" s="51" t="s">
        <v>2617</v>
      </c>
    </row>
    <row r="1105" spans="1:6" ht="16.5" x14ac:dyDescent="0.3">
      <c r="A1105" s="85">
        <v>3406</v>
      </c>
      <c r="B1105" s="86" t="s">
        <v>1624</v>
      </c>
      <c r="C1105" s="51" t="s">
        <v>309</v>
      </c>
      <c r="D1105" s="51" t="s">
        <v>37</v>
      </c>
      <c r="E1105" s="51" t="s">
        <v>97</v>
      </c>
      <c r="F1105" s="51" t="s">
        <v>309</v>
      </c>
    </row>
    <row r="1106" spans="1:6" ht="16.5" x14ac:dyDescent="0.3">
      <c r="A1106" s="85">
        <v>3408</v>
      </c>
      <c r="B1106" s="86" t="s">
        <v>1587</v>
      </c>
      <c r="C1106" s="51" t="s">
        <v>370</v>
      </c>
      <c r="D1106" s="51" t="s">
        <v>37</v>
      </c>
      <c r="E1106" s="51" t="s">
        <v>97</v>
      </c>
      <c r="F1106" s="51" t="s">
        <v>309</v>
      </c>
    </row>
    <row r="1107" spans="1:6" ht="16.5" x14ac:dyDescent="0.3">
      <c r="A1107" s="85">
        <v>3410</v>
      </c>
      <c r="B1107" s="86" t="s">
        <v>1818</v>
      </c>
      <c r="C1107" s="51" t="s">
        <v>98</v>
      </c>
      <c r="D1107" s="51" t="s">
        <v>37</v>
      </c>
      <c r="E1107" s="51" t="s">
        <v>98</v>
      </c>
      <c r="F1107" s="51"/>
    </row>
    <row r="1108" spans="1:6" ht="16.5" x14ac:dyDescent="0.3">
      <c r="A1108" s="85">
        <v>3411</v>
      </c>
      <c r="B1108" s="86" t="s">
        <v>1812</v>
      </c>
      <c r="C1108" s="51" t="s">
        <v>522</v>
      </c>
      <c r="D1108" s="51" t="s">
        <v>37</v>
      </c>
      <c r="E1108" s="51" t="s">
        <v>98</v>
      </c>
      <c r="F1108" s="51" t="s">
        <v>522</v>
      </c>
    </row>
    <row r="1109" spans="1:6" ht="16.5" x14ac:dyDescent="0.3">
      <c r="A1109" s="85">
        <v>3412</v>
      </c>
      <c r="B1109" s="86" t="s">
        <v>1736</v>
      </c>
      <c r="C1109" s="51" t="s">
        <v>483</v>
      </c>
      <c r="D1109" s="51" t="s">
        <v>37</v>
      </c>
      <c r="E1109" s="51" t="s">
        <v>98</v>
      </c>
      <c r="F1109" s="51" t="s">
        <v>522</v>
      </c>
    </row>
    <row r="1110" spans="1:6" ht="16.5" x14ac:dyDescent="0.3">
      <c r="A1110" s="85">
        <v>3413</v>
      </c>
      <c r="B1110" s="86" t="s">
        <v>2405</v>
      </c>
      <c r="C1110" s="51" t="s">
        <v>2615</v>
      </c>
      <c r="D1110" s="51" t="s">
        <v>37</v>
      </c>
      <c r="E1110" s="51" t="s">
        <v>98</v>
      </c>
      <c r="F1110" s="51" t="s">
        <v>522</v>
      </c>
    </row>
    <row r="1111" spans="1:6" ht="16.5" x14ac:dyDescent="0.3">
      <c r="A1111" s="85">
        <v>3414</v>
      </c>
      <c r="B1111" s="86" t="s">
        <v>2140</v>
      </c>
      <c r="C1111" s="51" t="s">
        <v>10</v>
      </c>
      <c r="D1111" s="51" t="s">
        <v>37</v>
      </c>
      <c r="E1111" s="51" t="s">
        <v>98</v>
      </c>
      <c r="F1111" s="51" t="s">
        <v>522</v>
      </c>
    </row>
    <row r="1112" spans="1:6" ht="16.5" x14ac:dyDescent="0.3">
      <c r="A1112" s="85">
        <v>3415</v>
      </c>
      <c r="B1112" s="86" t="s">
        <v>2404</v>
      </c>
      <c r="C1112" s="51" t="s">
        <v>2614</v>
      </c>
      <c r="D1112" s="51" t="s">
        <v>37</v>
      </c>
      <c r="E1112" s="51" t="s">
        <v>98</v>
      </c>
      <c r="F1112" s="51" t="s">
        <v>522</v>
      </c>
    </row>
    <row r="1113" spans="1:6" ht="16.5" x14ac:dyDescent="0.3">
      <c r="A1113" s="85">
        <v>3416</v>
      </c>
      <c r="B1113" s="86" t="s">
        <v>2402</v>
      </c>
      <c r="C1113" s="51" t="s">
        <v>2612</v>
      </c>
      <c r="D1113" s="51" t="s">
        <v>37</v>
      </c>
      <c r="E1113" s="51" t="s">
        <v>98</v>
      </c>
      <c r="F1113" s="51" t="s">
        <v>522</v>
      </c>
    </row>
    <row r="1114" spans="1:6" ht="16.5" x14ac:dyDescent="0.3">
      <c r="A1114" s="85">
        <v>3417</v>
      </c>
      <c r="B1114" s="86" t="s">
        <v>1735</v>
      </c>
      <c r="C1114" s="51" t="s">
        <v>388</v>
      </c>
      <c r="D1114" s="51" t="s">
        <v>37</v>
      </c>
      <c r="E1114" s="51" t="s">
        <v>98</v>
      </c>
      <c r="F1114" s="51" t="s">
        <v>522</v>
      </c>
    </row>
    <row r="1115" spans="1:6" ht="16.5" x14ac:dyDescent="0.3">
      <c r="A1115" s="85">
        <v>3418</v>
      </c>
      <c r="B1115" s="86" t="s">
        <v>2428</v>
      </c>
      <c r="C1115" s="51" t="s">
        <v>2639</v>
      </c>
      <c r="D1115" s="51" t="s">
        <v>37</v>
      </c>
      <c r="E1115" s="51" t="s">
        <v>98</v>
      </c>
      <c r="F1115" s="51" t="s">
        <v>522</v>
      </c>
    </row>
    <row r="1116" spans="1:6" ht="16.5" x14ac:dyDescent="0.3">
      <c r="A1116" s="85">
        <v>3419</v>
      </c>
      <c r="B1116" s="86" t="s">
        <v>2401</v>
      </c>
      <c r="C1116" s="51" t="s">
        <v>2611</v>
      </c>
      <c r="D1116" s="51" t="s">
        <v>37</v>
      </c>
      <c r="E1116" s="51" t="s">
        <v>98</v>
      </c>
      <c r="F1116" s="51" t="s">
        <v>522</v>
      </c>
    </row>
    <row r="1117" spans="1:6" ht="16.5" x14ac:dyDescent="0.3">
      <c r="A1117" s="85">
        <v>3420</v>
      </c>
      <c r="B1117" s="86" t="s">
        <v>1638</v>
      </c>
      <c r="C1117" s="51" t="s">
        <v>438</v>
      </c>
      <c r="D1117" s="51" t="s">
        <v>37</v>
      </c>
      <c r="E1117" s="51" t="s">
        <v>98</v>
      </c>
      <c r="F1117" s="51" t="s">
        <v>522</v>
      </c>
    </row>
    <row r="1118" spans="1:6" ht="16.5" x14ac:dyDescent="0.3">
      <c r="A1118" s="85">
        <v>3421</v>
      </c>
      <c r="B1118" s="86" t="s">
        <v>2424</v>
      </c>
      <c r="C1118" s="51" t="s">
        <v>2635</v>
      </c>
      <c r="D1118" s="51" t="s">
        <v>37</v>
      </c>
      <c r="E1118" s="51" t="s">
        <v>98</v>
      </c>
      <c r="F1118" s="51" t="s">
        <v>522</v>
      </c>
    </row>
    <row r="1119" spans="1:6" ht="16.5" x14ac:dyDescent="0.3">
      <c r="A1119" s="85">
        <v>3422</v>
      </c>
      <c r="B1119" s="86" t="s">
        <v>2403</v>
      </c>
      <c r="C1119" s="51" t="s">
        <v>2613</v>
      </c>
      <c r="D1119" s="51" t="s">
        <v>37</v>
      </c>
      <c r="E1119" s="51" t="s">
        <v>98</v>
      </c>
      <c r="F1119" s="51" t="s">
        <v>522</v>
      </c>
    </row>
    <row r="1120" spans="1:6" ht="16.5" x14ac:dyDescent="0.3">
      <c r="A1120" s="85">
        <v>3423</v>
      </c>
      <c r="B1120" s="86" t="s">
        <v>1495</v>
      </c>
      <c r="C1120" s="51" t="s">
        <v>330</v>
      </c>
      <c r="D1120" s="51" t="s">
        <v>37</v>
      </c>
      <c r="E1120" s="51" t="s">
        <v>98</v>
      </c>
      <c r="F1120" s="51" t="s">
        <v>330</v>
      </c>
    </row>
    <row r="1121" spans="1:6" ht="16.5" x14ac:dyDescent="0.3">
      <c r="A1121" s="85">
        <v>3424</v>
      </c>
      <c r="B1121" s="86" t="s">
        <v>2138</v>
      </c>
      <c r="C1121" s="51" t="s">
        <v>2139</v>
      </c>
      <c r="D1121" s="51" t="s">
        <v>37</v>
      </c>
      <c r="E1121" s="51" t="s">
        <v>98</v>
      </c>
      <c r="F1121" s="51" t="s">
        <v>330</v>
      </c>
    </row>
    <row r="1122" spans="1:6" ht="16.5" x14ac:dyDescent="0.3">
      <c r="A1122" s="85">
        <v>3425</v>
      </c>
      <c r="B1122" s="86" t="s">
        <v>2398</v>
      </c>
      <c r="C1122" s="51" t="s">
        <v>2608</v>
      </c>
      <c r="D1122" s="51" t="s">
        <v>37</v>
      </c>
      <c r="E1122" s="51" t="s">
        <v>98</v>
      </c>
      <c r="F1122" s="51" t="s">
        <v>330</v>
      </c>
    </row>
    <row r="1123" spans="1:6" ht="16.5" x14ac:dyDescent="0.3">
      <c r="A1123" s="85">
        <v>3427</v>
      </c>
      <c r="B1123" s="86" t="s">
        <v>2399</v>
      </c>
      <c r="C1123" s="51" t="s">
        <v>2609</v>
      </c>
      <c r="D1123" s="51" t="s">
        <v>37</v>
      </c>
      <c r="E1123" s="51" t="s">
        <v>98</v>
      </c>
      <c r="F1123" s="51" t="s">
        <v>330</v>
      </c>
    </row>
    <row r="1124" spans="1:6" ht="16.5" x14ac:dyDescent="0.3">
      <c r="A1124" s="85">
        <v>3428</v>
      </c>
      <c r="B1124" s="86" t="s">
        <v>2400</v>
      </c>
      <c r="C1124" s="51" t="s">
        <v>2610</v>
      </c>
      <c r="D1124" s="51" t="s">
        <v>37</v>
      </c>
      <c r="E1124" s="51" t="s">
        <v>98</v>
      </c>
      <c r="F1124" s="51" t="s">
        <v>330</v>
      </c>
    </row>
    <row r="1125" spans="1:6" ht="16.5" x14ac:dyDescent="0.3">
      <c r="A1125" s="85">
        <v>3434</v>
      </c>
      <c r="B1125" s="86" t="s">
        <v>1559</v>
      </c>
      <c r="C1125" s="51" t="s">
        <v>36</v>
      </c>
      <c r="D1125" s="51" t="s">
        <v>36</v>
      </c>
      <c r="E1125" s="51"/>
      <c r="F1125" s="51"/>
    </row>
    <row r="1126" spans="1:6" ht="16.5" x14ac:dyDescent="0.3">
      <c r="A1126" s="85">
        <v>3435</v>
      </c>
      <c r="B1126" s="86" t="s">
        <v>1560</v>
      </c>
      <c r="C1126" s="51" t="s">
        <v>101</v>
      </c>
      <c r="D1126" s="51" t="s">
        <v>36</v>
      </c>
      <c r="E1126" s="51" t="s">
        <v>101</v>
      </c>
      <c r="F1126" s="51"/>
    </row>
    <row r="1127" spans="1:6" ht="16.5" x14ac:dyDescent="0.3">
      <c r="A1127" s="85">
        <v>3460</v>
      </c>
      <c r="B1127" s="86" t="s">
        <v>2118</v>
      </c>
      <c r="C1127" s="51" t="s">
        <v>2119</v>
      </c>
      <c r="D1127" s="51" t="s">
        <v>36</v>
      </c>
      <c r="E1127" s="51" t="s">
        <v>101</v>
      </c>
      <c r="F1127" s="51" t="s">
        <v>2119</v>
      </c>
    </row>
    <row r="1128" spans="1:6" ht="16.5" x14ac:dyDescent="0.3">
      <c r="A1128" s="85">
        <v>3461</v>
      </c>
      <c r="B1128" s="86" t="s">
        <v>2429</v>
      </c>
      <c r="C1128" s="51" t="s">
        <v>2640</v>
      </c>
      <c r="D1128" s="51" t="s">
        <v>36</v>
      </c>
      <c r="E1128" s="51" t="s">
        <v>101</v>
      </c>
      <c r="F1128" s="51" t="s">
        <v>2119</v>
      </c>
    </row>
    <row r="1129" spans="1:6" ht="16.5" x14ac:dyDescent="0.3">
      <c r="A1129" s="85">
        <v>3466</v>
      </c>
      <c r="B1129" s="86" t="s">
        <v>2211</v>
      </c>
      <c r="C1129" s="51" t="s">
        <v>2212</v>
      </c>
      <c r="D1129" s="51" t="s">
        <v>36</v>
      </c>
      <c r="E1129" s="51" t="s">
        <v>101</v>
      </c>
      <c r="F1129" s="51" t="s">
        <v>2119</v>
      </c>
    </row>
    <row r="1130" spans="1:6" ht="16.5" x14ac:dyDescent="0.3">
      <c r="A1130" s="85">
        <v>3467</v>
      </c>
      <c r="B1130" s="86" t="s">
        <v>2120</v>
      </c>
      <c r="C1130" s="51" t="s">
        <v>2121</v>
      </c>
      <c r="D1130" s="51" t="s">
        <v>36</v>
      </c>
      <c r="E1130" s="51" t="s">
        <v>101</v>
      </c>
      <c r="F1130" s="51" t="s">
        <v>2119</v>
      </c>
    </row>
    <row r="1131" spans="1:6" ht="16.5" x14ac:dyDescent="0.3">
      <c r="A1131" s="85">
        <v>3469</v>
      </c>
      <c r="B1131" s="86" t="s">
        <v>1474</v>
      </c>
      <c r="C1131" s="51" t="s">
        <v>361</v>
      </c>
      <c r="D1131" s="51" t="s">
        <v>36</v>
      </c>
      <c r="E1131" s="51" t="s">
        <v>101</v>
      </c>
      <c r="F1131" s="51" t="s">
        <v>361</v>
      </c>
    </row>
    <row r="1132" spans="1:6" ht="16.5" x14ac:dyDescent="0.3">
      <c r="A1132" s="85">
        <v>3471</v>
      </c>
      <c r="B1132" s="86" t="s">
        <v>1561</v>
      </c>
      <c r="C1132" s="51" t="s">
        <v>299</v>
      </c>
      <c r="D1132" s="51" t="s">
        <v>36</v>
      </c>
      <c r="E1132" s="51" t="s">
        <v>101</v>
      </c>
      <c r="F1132" s="51" t="s">
        <v>361</v>
      </c>
    </row>
    <row r="1133" spans="1:6" ht="16.5" x14ac:dyDescent="0.3">
      <c r="A1133" s="85">
        <v>3738</v>
      </c>
      <c r="B1133" s="86" t="s">
        <v>1542</v>
      </c>
      <c r="C1133" s="51" t="s">
        <v>100</v>
      </c>
      <c r="D1133" s="51" t="s">
        <v>36</v>
      </c>
      <c r="E1133" s="51" t="s">
        <v>100</v>
      </c>
      <c r="F1133" s="51"/>
    </row>
    <row r="1134" spans="1:6" ht="16.5" x14ac:dyDescent="0.3">
      <c r="A1134" s="85">
        <v>3739</v>
      </c>
      <c r="B1134" s="86" t="s">
        <v>1241</v>
      </c>
      <c r="C1134" s="51" t="s">
        <v>360</v>
      </c>
      <c r="D1134" s="51" t="s">
        <v>36</v>
      </c>
      <c r="E1134" s="51" t="s">
        <v>100</v>
      </c>
      <c r="F1134" s="51" t="s">
        <v>360</v>
      </c>
    </row>
    <row r="1135" spans="1:6" ht="16.5" x14ac:dyDescent="0.3">
      <c r="A1135" s="85">
        <v>3740</v>
      </c>
      <c r="B1135" s="86" t="s">
        <v>1564</v>
      </c>
      <c r="C1135" s="51" t="s">
        <v>414</v>
      </c>
      <c r="D1135" s="51" t="s">
        <v>36</v>
      </c>
      <c r="E1135" s="51" t="s">
        <v>100</v>
      </c>
      <c r="F1135" s="51" t="s">
        <v>360</v>
      </c>
    </row>
    <row r="1136" spans="1:6" ht="16.5" x14ac:dyDescent="0.3">
      <c r="A1136" s="85">
        <v>3742</v>
      </c>
      <c r="B1136" s="86" t="s">
        <v>2122</v>
      </c>
      <c r="C1136" s="51" t="s">
        <v>2123</v>
      </c>
      <c r="D1136" s="51" t="s">
        <v>36</v>
      </c>
      <c r="E1136" s="51" t="s">
        <v>100</v>
      </c>
      <c r="F1136" s="51" t="s">
        <v>360</v>
      </c>
    </row>
    <row r="1137" spans="1:6" ht="16.5" x14ac:dyDescent="0.3">
      <c r="A1137" s="85">
        <v>3745</v>
      </c>
      <c r="B1137" s="86" t="s">
        <v>2124</v>
      </c>
      <c r="C1137" s="51" t="s">
        <v>2125</v>
      </c>
      <c r="D1137" s="51" t="s">
        <v>36</v>
      </c>
      <c r="E1137" s="51" t="s">
        <v>100</v>
      </c>
      <c r="F1137" s="51" t="s">
        <v>360</v>
      </c>
    </row>
    <row r="1138" spans="1:6" ht="16.5" x14ac:dyDescent="0.3">
      <c r="A1138" s="85">
        <v>3750</v>
      </c>
      <c r="B1138" s="86" t="s">
        <v>2387</v>
      </c>
      <c r="C1138" s="51" t="s">
        <v>2597</v>
      </c>
      <c r="D1138" s="51" t="s">
        <v>36</v>
      </c>
      <c r="E1138" s="51" t="s">
        <v>100</v>
      </c>
      <c r="F1138" s="51" t="s">
        <v>2597</v>
      </c>
    </row>
    <row r="1139" spans="1:6" ht="16.5" x14ac:dyDescent="0.3">
      <c r="A1139" s="85">
        <v>3751</v>
      </c>
      <c r="B1139" s="86" t="s">
        <v>2388</v>
      </c>
      <c r="C1139" s="51" t="s">
        <v>2598</v>
      </c>
      <c r="D1139" s="51" t="s">
        <v>36</v>
      </c>
      <c r="E1139" s="51" t="s">
        <v>100</v>
      </c>
      <c r="F1139" s="51" t="s">
        <v>2597</v>
      </c>
    </row>
    <row r="1140" spans="1:6" ht="16.5" x14ac:dyDescent="0.3">
      <c r="A1140" s="85">
        <v>3753</v>
      </c>
      <c r="B1140" s="86" t="s">
        <v>2389</v>
      </c>
      <c r="C1140" s="51" t="s">
        <v>2599</v>
      </c>
      <c r="D1140" s="51" t="s">
        <v>36</v>
      </c>
      <c r="E1140" s="51" t="s">
        <v>100</v>
      </c>
      <c r="F1140" s="51" t="s">
        <v>2597</v>
      </c>
    </row>
    <row r="1141" spans="1:6" ht="16.5" x14ac:dyDescent="0.3">
      <c r="A1141" s="85">
        <v>3763</v>
      </c>
      <c r="B1141" s="86" t="s">
        <v>1802</v>
      </c>
      <c r="C1141" s="51" t="s">
        <v>681</v>
      </c>
      <c r="D1141" s="51" t="s">
        <v>36</v>
      </c>
      <c r="E1141" s="51" t="s">
        <v>100</v>
      </c>
      <c r="F1141" s="51" t="s">
        <v>681</v>
      </c>
    </row>
    <row r="1142" spans="1:6" ht="16.5" x14ac:dyDescent="0.3">
      <c r="A1142" s="85">
        <v>3764</v>
      </c>
      <c r="B1142" s="86" t="s">
        <v>1566</v>
      </c>
      <c r="C1142" s="51" t="s">
        <v>504</v>
      </c>
      <c r="D1142" s="51" t="s">
        <v>36</v>
      </c>
      <c r="E1142" s="51" t="s">
        <v>100</v>
      </c>
      <c r="F1142" s="51" t="s">
        <v>681</v>
      </c>
    </row>
    <row r="1143" spans="1:6" ht="16.5" x14ac:dyDescent="0.3">
      <c r="A1143" s="85">
        <v>3765</v>
      </c>
      <c r="B1143" s="86" t="s">
        <v>1567</v>
      </c>
      <c r="C1143" s="51" t="s">
        <v>606</v>
      </c>
      <c r="D1143" s="51" t="s">
        <v>36</v>
      </c>
      <c r="E1143" s="51" t="s">
        <v>100</v>
      </c>
      <c r="F1143" s="51" t="s">
        <v>681</v>
      </c>
    </row>
    <row r="1144" spans="1:6" ht="16.5" x14ac:dyDescent="0.3">
      <c r="A1144" s="85">
        <v>3767</v>
      </c>
      <c r="B1144" s="86" t="s">
        <v>2126</v>
      </c>
      <c r="C1144" s="51" t="s">
        <v>2127</v>
      </c>
      <c r="D1144" s="51" t="s">
        <v>36</v>
      </c>
      <c r="E1144" s="51" t="s">
        <v>100</v>
      </c>
      <c r="F1144" s="51" t="s">
        <v>681</v>
      </c>
    </row>
    <row r="1145" spans="1:6" ht="16.5" x14ac:dyDescent="0.3">
      <c r="A1145" s="85">
        <v>3768</v>
      </c>
      <c r="B1145" s="86" t="s">
        <v>1441</v>
      </c>
      <c r="C1145" s="51" t="s">
        <v>575</v>
      </c>
      <c r="D1145" s="51" t="s">
        <v>36</v>
      </c>
      <c r="E1145" s="51" t="s">
        <v>100</v>
      </c>
      <c r="F1145" s="51" t="s">
        <v>575</v>
      </c>
    </row>
    <row r="1146" spans="1:6" ht="16.5" x14ac:dyDescent="0.3">
      <c r="A1146" s="85">
        <v>3769</v>
      </c>
      <c r="B1146" s="86" t="s">
        <v>1569</v>
      </c>
      <c r="C1146" s="51" t="s">
        <v>298</v>
      </c>
      <c r="D1146" s="51" t="s">
        <v>36</v>
      </c>
      <c r="E1146" s="51" t="s">
        <v>100</v>
      </c>
      <c r="F1146" s="51" t="s">
        <v>575</v>
      </c>
    </row>
    <row r="1147" spans="1:6" ht="16.5" x14ac:dyDescent="0.3">
      <c r="A1147" s="85">
        <v>3771</v>
      </c>
      <c r="B1147" s="86" t="s">
        <v>1570</v>
      </c>
      <c r="C1147" s="51" t="s">
        <v>541</v>
      </c>
      <c r="D1147" s="51" t="s">
        <v>36</v>
      </c>
      <c r="E1147" s="51" t="s">
        <v>100</v>
      </c>
      <c r="F1147" s="51" t="s">
        <v>575</v>
      </c>
    </row>
    <row r="1148" spans="1:6" ht="16.5" x14ac:dyDescent="0.3">
      <c r="A1148" s="85">
        <v>3772</v>
      </c>
      <c r="B1148" s="86" t="s">
        <v>2390</v>
      </c>
      <c r="C1148" s="51" t="s">
        <v>2600</v>
      </c>
      <c r="D1148" s="51" t="s">
        <v>36</v>
      </c>
      <c r="E1148" s="51" t="s">
        <v>100</v>
      </c>
      <c r="F1148" s="51" t="s">
        <v>575</v>
      </c>
    </row>
    <row r="1149" spans="1:6" ht="16.5" x14ac:dyDescent="0.3">
      <c r="A1149" s="85">
        <v>3777</v>
      </c>
      <c r="B1149" s="86" t="s">
        <v>2391</v>
      </c>
      <c r="C1149" s="51" t="s">
        <v>2601</v>
      </c>
      <c r="D1149" s="51" t="s">
        <v>36</v>
      </c>
      <c r="E1149" s="51" t="s">
        <v>100</v>
      </c>
      <c r="F1149" s="51" t="s">
        <v>575</v>
      </c>
    </row>
    <row r="1150" spans="1:6" ht="16.5" x14ac:dyDescent="0.3">
      <c r="A1150" s="85">
        <v>3779</v>
      </c>
      <c r="B1150" s="86" t="s">
        <v>1571</v>
      </c>
      <c r="C1150" s="51" t="s">
        <v>659</v>
      </c>
      <c r="D1150" s="51" t="s">
        <v>36</v>
      </c>
      <c r="E1150" s="51" t="s">
        <v>100</v>
      </c>
      <c r="F1150" s="51" t="s">
        <v>575</v>
      </c>
    </row>
    <row r="1151" spans="1:6" ht="16.5" x14ac:dyDescent="0.3">
      <c r="A1151" s="85">
        <v>3780</v>
      </c>
      <c r="B1151" s="86" t="s">
        <v>1854</v>
      </c>
      <c r="C1151" s="51" t="s">
        <v>634</v>
      </c>
      <c r="D1151" s="51" t="s">
        <v>36</v>
      </c>
      <c r="E1151" s="51" t="s">
        <v>100</v>
      </c>
      <c r="F1151" s="51" t="s">
        <v>575</v>
      </c>
    </row>
    <row r="1152" spans="1:6" ht="16.5" x14ac:dyDescent="0.3">
      <c r="A1152" s="85">
        <v>3781</v>
      </c>
      <c r="B1152" s="86" t="s">
        <v>1855</v>
      </c>
      <c r="C1152" s="51" t="s">
        <v>462</v>
      </c>
      <c r="D1152" s="51" t="s">
        <v>36</v>
      </c>
      <c r="E1152" s="51" t="s">
        <v>100</v>
      </c>
      <c r="F1152" s="51" t="s">
        <v>575</v>
      </c>
    </row>
    <row r="1153" spans="1:6" ht="16.5" x14ac:dyDescent="0.3">
      <c r="A1153" s="85">
        <v>3829</v>
      </c>
      <c r="B1153" s="86" t="s">
        <v>1588</v>
      </c>
      <c r="C1153" s="51" t="s">
        <v>38</v>
      </c>
      <c r="D1153" s="51" t="s">
        <v>38</v>
      </c>
      <c r="E1153" s="51"/>
      <c r="F1153" s="51"/>
    </row>
    <row r="1154" spans="1:6" ht="16.5" x14ac:dyDescent="0.3">
      <c r="A1154" s="85">
        <v>3830</v>
      </c>
      <c r="B1154" s="86" t="s">
        <v>1392</v>
      </c>
      <c r="C1154" s="51" t="s">
        <v>102</v>
      </c>
      <c r="D1154" s="51" t="s">
        <v>38</v>
      </c>
      <c r="E1154" s="51" t="s">
        <v>102</v>
      </c>
      <c r="F1154" s="51"/>
    </row>
    <row r="1155" spans="1:6" ht="16.5" x14ac:dyDescent="0.3">
      <c r="A1155" s="85">
        <v>3831</v>
      </c>
      <c r="B1155" s="86" t="s">
        <v>2408</v>
      </c>
      <c r="C1155" s="51" t="s">
        <v>2618</v>
      </c>
      <c r="D1155" s="51" t="s">
        <v>38</v>
      </c>
      <c r="E1155" s="51" t="s">
        <v>102</v>
      </c>
      <c r="F1155" s="51" t="s">
        <v>2618</v>
      </c>
    </row>
    <row r="1156" spans="1:6" ht="16.5" x14ac:dyDescent="0.3">
      <c r="A1156" s="85">
        <v>3833</v>
      </c>
      <c r="B1156" s="86" t="s">
        <v>2409</v>
      </c>
      <c r="C1156" s="51" t="s">
        <v>2619</v>
      </c>
      <c r="D1156" s="51" t="s">
        <v>38</v>
      </c>
      <c r="E1156" s="51" t="s">
        <v>102</v>
      </c>
      <c r="F1156" s="51" t="s">
        <v>2618</v>
      </c>
    </row>
    <row r="1157" spans="1:6" ht="16.5" x14ac:dyDescent="0.3">
      <c r="A1157" s="85">
        <v>3840</v>
      </c>
      <c r="B1157" s="86" t="s">
        <v>6114</v>
      </c>
      <c r="C1157" s="51" t="s">
        <v>6115</v>
      </c>
      <c r="D1157" s="51" t="s">
        <v>38</v>
      </c>
      <c r="E1157" s="51" t="s">
        <v>102</v>
      </c>
      <c r="F1157" s="51" t="s">
        <v>6115</v>
      </c>
    </row>
    <row r="1158" spans="1:6" ht="16.5" x14ac:dyDescent="0.3">
      <c r="A1158" s="85">
        <v>3841</v>
      </c>
      <c r="B1158" s="86" t="s">
        <v>6117</v>
      </c>
      <c r="C1158" s="51" t="s">
        <v>6118</v>
      </c>
      <c r="D1158" s="51" t="s">
        <v>38</v>
      </c>
      <c r="E1158" s="51" t="s">
        <v>102</v>
      </c>
      <c r="F1158" s="51" t="s">
        <v>6115</v>
      </c>
    </row>
    <row r="1159" spans="1:6" ht="16.5" x14ac:dyDescent="0.3">
      <c r="A1159" s="85">
        <v>3842</v>
      </c>
      <c r="B1159" s="86" t="s">
        <v>7801</v>
      </c>
      <c r="C1159" s="51" t="s">
        <v>7802</v>
      </c>
      <c r="D1159" s="51" t="s">
        <v>38</v>
      </c>
      <c r="E1159" s="51" t="s">
        <v>102</v>
      </c>
      <c r="F1159" s="51" t="s">
        <v>6115</v>
      </c>
    </row>
    <row r="1160" spans="1:6" ht="16.5" x14ac:dyDescent="0.3">
      <c r="A1160" s="85">
        <v>3845</v>
      </c>
      <c r="B1160" s="86" t="s">
        <v>1405</v>
      </c>
      <c r="C1160" s="51" t="s">
        <v>103</v>
      </c>
      <c r="D1160" s="51" t="s">
        <v>38</v>
      </c>
      <c r="E1160" s="51" t="s">
        <v>103</v>
      </c>
      <c r="F1160" s="51"/>
    </row>
    <row r="1161" spans="1:6" ht="16.5" x14ac:dyDescent="0.3">
      <c r="A1161" s="85">
        <v>3846</v>
      </c>
      <c r="B1161" s="86" t="s">
        <v>1592</v>
      </c>
      <c r="C1161" s="51" t="s">
        <v>569</v>
      </c>
      <c r="D1161" s="51" t="s">
        <v>38</v>
      </c>
      <c r="E1161" s="51" t="s">
        <v>103</v>
      </c>
      <c r="F1161" s="51" t="s">
        <v>569</v>
      </c>
    </row>
    <row r="1162" spans="1:6" ht="16.5" x14ac:dyDescent="0.3">
      <c r="A1162" s="85">
        <v>3847</v>
      </c>
      <c r="B1162" s="86" t="s">
        <v>1825</v>
      </c>
      <c r="C1162" s="51" t="s">
        <v>654</v>
      </c>
      <c r="D1162" s="51" t="s">
        <v>38</v>
      </c>
      <c r="E1162" s="51" t="s">
        <v>103</v>
      </c>
      <c r="F1162" s="51" t="s">
        <v>654</v>
      </c>
    </row>
    <row r="1163" spans="1:6" ht="16.5" x14ac:dyDescent="0.3">
      <c r="A1163" s="85">
        <v>3848</v>
      </c>
      <c r="B1163" s="86" t="s">
        <v>1593</v>
      </c>
      <c r="C1163" s="51" t="s">
        <v>676</v>
      </c>
      <c r="D1163" s="51" t="s">
        <v>38</v>
      </c>
      <c r="E1163" s="51" t="s">
        <v>103</v>
      </c>
      <c r="F1163" s="51" t="s">
        <v>654</v>
      </c>
    </row>
    <row r="1164" spans="1:6" ht="16.5" x14ac:dyDescent="0.3">
      <c r="A1164" s="85">
        <v>3849</v>
      </c>
      <c r="B1164" s="86" t="s">
        <v>1594</v>
      </c>
      <c r="C1164" s="51" t="s">
        <v>498</v>
      </c>
      <c r="D1164" s="51" t="s">
        <v>38</v>
      </c>
      <c r="E1164" s="51" t="s">
        <v>103</v>
      </c>
      <c r="F1164" s="51" t="s">
        <v>654</v>
      </c>
    </row>
    <row r="1165" spans="1:6" ht="16.5" x14ac:dyDescent="0.3">
      <c r="A1165" s="85">
        <v>3850</v>
      </c>
      <c r="B1165" s="86" t="s">
        <v>1595</v>
      </c>
      <c r="C1165" s="51" t="s">
        <v>353</v>
      </c>
      <c r="D1165" s="51" t="s">
        <v>38</v>
      </c>
      <c r="E1165" s="51" t="s">
        <v>103</v>
      </c>
      <c r="F1165" s="51" t="s">
        <v>654</v>
      </c>
    </row>
    <row r="1166" spans="1:6" ht="16.5" x14ac:dyDescent="0.3">
      <c r="A1166" s="85">
        <v>3851</v>
      </c>
      <c r="B1166" s="86" t="s">
        <v>1590</v>
      </c>
      <c r="C1166" s="51" t="s">
        <v>535</v>
      </c>
      <c r="D1166" s="51" t="s">
        <v>38</v>
      </c>
      <c r="E1166" s="51" t="s">
        <v>103</v>
      </c>
      <c r="F1166" s="51" t="s">
        <v>535</v>
      </c>
    </row>
    <row r="1167" spans="1:6" ht="16.5" x14ac:dyDescent="0.3">
      <c r="A1167" s="85">
        <v>3852</v>
      </c>
      <c r="B1167" s="86" t="s">
        <v>2410</v>
      </c>
      <c r="C1167" s="51" t="s">
        <v>2620</v>
      </c>
      <c r="D1167" s="51" t="s">
        <v>38</v>
      </c>
      <c r="E1167" s="51" t="s">
        <v>103</v>
      </c>
      <c r="F1167" s="51" t="s">
        <v>535</v>
      </c>
    </row>
    <row r="1168" spans="1:6" ht="16.5" x14ac:dyDescent="0.3">
      <c r="A1168" s="85">
        <v>3853</v>
      </c>
      <c r="B1168" s="86" t="s">
        <v>2411</v>
      </c>
      <c r="C1168" s="51" t="s">
        <v>2621</v>
      </c>
      <c r="D1168" s="51" t="s">
        <v>38</v>
      </c>
      <c r="E1168" s="51" t="s">
        <v>103</v>
      </c>
      <c r="F1168" s="51" t="s">
        <v>535</v>
      </c>
    </row>
    <row r="1169" spans="1:6" ht="16.5" x14ac:dyDescent="0.3">
      <c r="A1169" s="85">
        <v>3854</v>
      </c>
      <c r="B1169" s="86" t="s">
        <v>1597</v>
      </c>
      <c r="C1169" s="51" t="s">
        <v>455</v>
      </c>
      <c r="D1169" s="51" t="s">
        <v>38</v>
      </c>
      <c r="E1169" s="51" t="s">
        <v>103</v>
      </c>
      <c r="F1169" s="51" t="s">
        <v>535</v>
      </c>
    </row>
    <row r="1170" spans="1:6" ht="16.5" x14ac:dyDescent="0.3">
      <c r="A1170" s="85">
        <v>3855</v>
      </c>
      <c r="B1170" s="86" t="s">
        <v>2412</v>
      </c>
      <c r="C1170" s="51" t="s">
        <v>2622</v>
      </c>
      <c r="D1170" s="51" t="s">
        <v>38</v>
      </c>
      <c r="E1170" s="51" t="s">
        <v>103</v>
      </c>
      <c r="F1170" s="51" t="s">
        <v>535</v>
      </c>
    </row>
    <row r="1171" spans="1:6" ht="16.5" x14ac:dyDescent="0.3">
      <c r="A1171" s="85">
        <v>3856</v>
      </c>
      <c r="B1171" s="86" t="s">
        <v>1837</v>
      </c>
      <c r="C1171" s="51" t="s">
        <v>601</v>
      </c>
      <c r="D1171" s="51" t="s">
        <v>38</v>
      </c>
      <c r="E1171" s="51" t="s">
        <v>103</v>
      </c>
      <c r="F1171" s="51" t="s">
        <v>535</v>
      </c>
    </row>
    <row r="1172" spans="1:6" ht="16.5" x14ac:dyDescent="0.3">
      <c r="A1172" s="85">
        <v>3857</v>
      </c>
      <c r="B1172" s="86" t="s">
        <v>1598</v>
      </c>
      <c r="C1172" s="51" t="s">
        <v>407</v>
      </c>
      <c r="D1172" s="51" t="s">
        <v>38</v>
      </c>
      <c r="E1172" s="51" t="s">
        <v>103</v>
      </c>
      <c r="F1172" s="51" t="s">
        <v>535</v>
      </c>
    </row>
    <row r="1173" spans="1:6" ht="16.5" x14ac:dyDescent="0.3">
      <c r="A1173" s="85">
        <v>3858</v>
      </c>
      <c r="B1173" s="86" t="s">
        <v>1599</v>
      </c>
      <c r="C1173" s="51" t="s">
        <v>629</v>
      </c>
      <c r="D1173" s="51" t="s">
        <v>38</v>
      </c>
      <c r="E1173" s="51" t="s">
        <v>103</v>
      </c>
      <c r="F1173" s="51" t="s">
        <v>535</v>
      </c>
    </row>
    <row r="1174" spans="1:6" ht="16.5" x14ac:dyDescent="0.3">
      <c r="A1174" s="85">
        <v>3859</v>
      </c>
      <c r="B1174" s="86" t="s">
        <v>1600</v>
      </c>
      <c r="C1174" s="51" t="s">
        <v>291</v>
      </c>
      <c r="D1174" s="51" t="s">
        <v>38</v>
      </c>
      <c r="E1174" s="51" t="s">
        <v>103</v>
      </c>
      <c r="F1174" s="51" t="s">
        <v>535</v>
      </c>
    </row>
    <row r="1175" spans="1:6" ht="16.5" x14ac:dyDescent="0.3">
      <c r="A1175" s="85">
        <v>3861</v>
      </c>
      <c r="B1175" s="86" t="s">
        <v>1601</v>
      </c>
      <c r="C1175" s="51" t="s">
        <v>698</v>
      </c>
      <c r="D1175" s="51" t="s">
        <v>38</v>
      </c>
      <c r="E1175" s="51" t="s">
        <v>103</v>
      </c>
      <c r="F1175" s="51" t="s">
        <v>535</v>
      </c>
    </row>
    <row r="1176" spans="1:6" ht="16.5" x14ac:dyDescent="0.3">
      <c r="A1176" s="85">
        <v>3862</v>
      </c>
      <c r="B1176" s="86" t="s">
        <v>7817</v>
      </c>
      <c r="C1176" s="51" t="s">
        <v>7818</v>
      </c>
      <c r="D1176" s="51" t="s">
        <v>38</v>
      </c>
      <c r="E1176" s="51" t="s">
        <v>103</v>
      </c>
      <c r="F1176" s="51" t="s">
        <v>535</v>
      </c>
    </row>
    <row r="1177" spans="1:6" ht="16.5" x14ac:dyDescent="0.3">
      <c r="A1177" s="85">
        <v>3863</v>
      </c>
      <c r="B1177" s="86" t="s">
        <v>1603</v>
      </c>
      <c r="C1177" s="51" t="s">
        <v>104</v>
      </c>
      <c r="D1177" s="51" t="s">
        <v>38</v>
      </c>
      <c r="E1177" s="51" t="s">
        <v>104</v>
      </c>
      <c r="F1177" s="51"/>
    </row>
    <row r="1178" spans="1:6" ht="16.5" x14ac:dyDescent="0.3">
      <c r="A1178" s="85">
        <v>3864</v>
      </c>
      <c r="B1178" s="86" t="s">
        <v>1568</v>
      </c>
      <c r="C1178" s="51" t="s">
        <v>467</v>
      </c>
      <c r="D1178" s="51" t="s">
        <v>38</v>
      </c>
      <c r="E1178" s="51" t="s">
        <v>104</v>
      </c>
      <c r="F1178" s="51" t="s">
        <v>467</v>
      </c>
    </row>
    <row r="1179" spans="1:6" ht="16.5" x14ac:dyDescent="0.3">
      <c r="A1179" s="85">
        <v>3865</v>
      </c>
      <c r="B1179" s="86" t="s">
        <v>7824</v>
      </c>
      <c r="C1179" s="51" t="s">
        <v>7825</v>
      </c>
      <c r="D1179" s="51" t="s">
        <v>38</v>
      </c>
      <c r="E1179" s="51" t="s">
        <v>104</v>
      </c>
      <c r="F1179" s="51" t="s">
        <v>467</v>
      </c>
    </row>
    <row r="1180" spans="1:6" ht="16.5" x14ac:dyDescent="0.3">
      <c r="A1180" s="85">
        <v>3867</v>
      </c>
      <c r="B1180" s="86" t="s">
        <v>7828</v>
      </c>
      <c r="C1180" s="51" t="s">
        <v>7829</v>
      </c>
      <c r="D1180" s="51" t="s">
        <v>38</v>
      </c>
      <c r="E1180" s="51" t="s">
        <v>104</v>
      </c>
      <c r="F1180" s="51" t="s">
        <v>467</v>
      </c>
    </row>
    <row r="1181" spans="1:6" ht="16.5" x14ac:dyDescent="0.3">
      <c r="A1181" s="85">
        <v>3868</v>
      </c>
      <c r="B1181" s="86" t="s">
        <v>1289</v>
      </c>
      <c r="C1181" s="51" t="s">
        <v>366</v>
      </c>
      <c r="D1181" s="51" t="s">
        <v>38</v>
      </c>
      <c r="E1181" s="51" t="s">
        <v>104</v>
      </c>
      <c r="F1181" s="51" t="s">
        <v>366</v>
      </c>
    </row>
    <row r="1182" spans="1:6" ht="16.5" x14ac:dyDescent="0.3">
      <c r="A1182" s="85">
        <v>3869</v>
      </c>
      <c r="B1182" s="86" t="s">
        <v>1605</v>
      </c>
      <c r="C1182" s="51" t="s">
        <v>508</v>
      </c>
      <c r="D1182" s="51" t="s">
        <v>38</v>
      </c>
      <c r="E1182" s="51" t="s">
        <v>104</v>
      </c>
      <c r="F1182" s="51" t="s">
        <v>366</v>
      </c>
    </row>
    <row r="1183" spans="1:6" ht="16.5" x14ac:dyDescent="0.3">
      <c r="A1183" s="85">
        <v>3870</v>
      </c>
      <c r="B1183" s="86" t="s">
        <v>1628</v>
      </c>
      <c r="C1183" s="51" t="s">
        <v>579</v>
      </c>
      <c r="D1183" s="51" t="s">
        <v>38</v>
      </c>
      <c r="E1183" s="51" t="s">
        <v>104</v>
      </c>
      <c r="F1183" s="51" t="s">
        <v>366</v>
      </c>
    </row>
    <row r="1184" spans="1:6" ht="16.5" x14ac:dyDescent="0.3">
      <c r="A1184" s="85">
        <v>3871</v>
      </c>
      <c r="B1184" s="86" t="s">
        <v>988</v>
      </c>
      <c r="C1184" s="51" t="s">
        <v>305</v>
      </c>
      <c r="D1184" s="51" t="s">
        <v>38</v>
      </c>
      <c r="E1184" s="51" t="s">
        <v>104</v>
      </c>
      <c r="F1184" s="51" t="s">
        <v>366</v>
      </c>
    </row>
    <row r="1185" spans="1:6" ht="16.5" x14ac:dyDescent="0.3">
      <c r="A1185" s="85">
        <v>3873</v>
      </c>
      <c r="B1185" s="86" t="s">
        <v>1512</v>
      </c>
      <c r="C1185" s="51" t="s">
        <v>545</v>
      </c>
      <c r="D1185" s="51" t="s">
        <v>38</v>
      </c>
      <c r="E1185" s="51" t="s">
        <v>104</v>
      </c>
      <c r="F1185" s="51" t="s">
        <v>366</v>
      </c>
    </row>
    <row r="1186" spans="1:6" ht="16.5" x14ac:dyDescent="0.3">
      <c r="A1186" s="85">
        <v>3876</v>
      </c>
      <c r="B1186" s="86" t="s">
        <v>1609</v>
      </c>
      <c r="C1186" s="51" t="s">
        <v>419</v>
      </c>
      <c r="D1186" s="51" t="s">
        <v>38</v>
      </c>
      <c r="E1186" s="51" t="s">
        <v>104</v>
      </c>
      <c r="F1186" s="51" t="s">
        <v>366</v>
      </c>
    </row>
    <row r="1187" spans="1:6" ht="16.5" x14ac:dyDescent="0.3">
      <c r="A1187" s="85">
        <v>3877</v>
      </c>
      <c r="B1187" s="86" t="s">
        <v>2141</v>
      </c>
      <c r="C1187" s="51" t="s">
        <v>2142</v>
      </c>
      <c r="D1187" s="51" t="s">
        <v>38</v>
      </c>
      <c r="E1187" s="51" t="s">
        <v>104</v>
      </c>
      <c r="F1187" s="51" t="s">
        <v>366</v>
      </c>
    </row>
    <row r="1188" spans="1:6" ht="16.5" x14ac:dyDescent="0.3">
      <c r="A1188" s="85">
        <v>3878</v>
      </c>
      <c r="B1188" s="86" t="s">
        <v>2413</v>
      </c>
      <c r="C1188" s="51" t="s">
        <v>2623</v>
      </c>
      <c r="D1188" s="51" t="s">
        <v>38</v>
      </c>
      <c r="E1188" s="51" t="s">
        <v>104</v>
      </c>
      <c r="F1188" s="51" t="s">
        <v>366</v>
      </c>
    </row>
    <row r="1189" spans="1:6" ht="16.5" x14ac:dyDescent="0.3">
      <c r="A1189" s="85">
        <v>3879</v>
      </c>
      <c r="B1189" s="86" t="s">
        <v>1710</v>
      </c>
      <c r="C1189" s="51" t="s">
        <v>11</v>
      </c>
      <c r="D1189" s="51" t="s">
        <v>38</v>
      </c>
      <c r="E1189" s="51" t="s">
        <v>104</v>
      </c>
      <c r="F1189" s="51" t="s">
        <v>366</v>
      </c>
    </row>
    <row r="1190" spans="1:6" ht="16.5" x14ac:dyDescent="0.3">
      <c r="A1190" s="85">
        <v>3880</v>
      </c>
      <c r="B1190" s="86" t="s">
        <v>1629</v>
      </c>
      <c r="C1190" s="51" t="s">
        <v>610</v>
      </c>
      <c r="D1190" s="51" t="s">
        <v>38</v>
      </c>
      <c r="E1190" s="51" t="s">
        <v>104</v>
      </c>
      <c r="F1190" s="51" t="s">
        <v>366</v>
      </c>
    </row>
    <row r="1191" spans="1:6" ht="16.5" x14ac:dyDescent="0.3">
      <c r="A1191" s="85">
        <v>3883</v>
      </c>
      <c r="B1191" s="86" t="s">
        <v>1612</v>
      </c>
      <c r="C1191" s="51" t="s">
        <v>39</v>
      </c>
      <c r="D1191" s="51" t="s">
        <v>39</v>
      </c>
      <c r="E1191" s="51"/>
      <c r="F1191" s="51"/>
    </row>
    <row r="1192" spans="1:6" ht="16.5" x14ac:dyDescent="0.3">
      <c r="A1192" s="85">
        <v>3884</v>
      </c>
      <c r="B1192" s="86" t="s">
        <v>1207</v>
      </c>
      <c r="C1192" s="51" t="s">
        <v>105</v>
      </c>
      <c r="D1192" s="51" t="s">
        <v>39</v>
      </c>
      <c r="E1192" s="51" t="s">
        <v>105</v>
      </c>
      <c r="F1192" s="51"/>
    </row>
    <row r="1193" spans="1:6" ht="16.5" x14ac:dyDescent="0.3">
      <c r="A1193" s="85">
        <v>3885</v>
      </c>
      <c r="B1193" s="86" t="s">
        <v>1308</v>
      </c>
      <c r="C1193" s="51" t="s">
        <v>283</v>
      </c>
      <c r="D1193" s="51" t="s">
        <v>39</v>
      </c>
      <c r="E1193" s="51" t="s">
        <v>105</v>
      </c>
      <c r="F1193" s="51" t="s">
        <v>283</v>
      </c>
    </row>
    <row r="1194" spans="1:6" ht="16.5" x14ac:dyDescent="0.3">
      <c r="A1194" s="85">
        <v>3886</v>
      </c>
      <c r="B1194" s="86" t="s">
        <v>2145</v>
      </c>
      <c r="C1194" s="51" t="s">
        <v>2146</v>
      </c>
      <c r="D1194" s="51" t="s">
        <v>39</v>
      </c>
      <c r="E1194" s="51" t="s">
        <v>105</v>
      </c>
      <c r="F1194" s="51" t="s">
        <v>283</v>
      </c>
    </row>
    <row r="1195" spans="1:6" ht="16.5" x14ac:dyDescent="0.3">
      <c r="A1195" s="85">
        <v>3890</v>
      </c>
      <c r="B1195" s="86" t="s">
        <v>2147</v>
      </c>
      <c r="C1195" s="51" t="s">
        <v>2148</v>
      </c>
      <c r="D1195" s="51" t="s">
        <v>39</v>
      </c>
      <c r="E1195" s="51" t="s">
        <v>105</v>
      </c>
      <c r="F1195" s="51" t="s">
        <v>283</v>
      </c>
    </row>
    <row r="1196" spans="1:6" ht="16.5" x14ac:dyDescent="0.3">
      <c r="A1196" s="85">
        <v>3893</v>
      </c>
      <c r="B1196" s="86" t="s">
        <v>2149</v>
      </c>
      <c r="C1196" s="51" t="s">
        <v>2150</v>
      </c>
      <c r="D1196" s="51" t="s">
        <v>39</v>
      </c>
      <c r="E1196" s="51" t="s">
        <v>105</v>
      </c>
      <c r="F1196" s="51" t="s">
        <v>283</v>
      </c>
    </row>
    <row r="1197" spans="1:6" ht="16.5" x14ac:dyDescent="0.3">
      <c r="A1197" s="85">
        <v>3899</v>
      </c>
      <c r="B1197" s="86" t="s">
        <v>1615</v>
      </c>
      <c r="C1197" s="51" t="s">
        <v>345</v>
      </c>
      <c r="D1197" s="51" t="s">
        <v>39</v>
      </c>
      <c r="E1197" s="51" t="s">
        <v>105</v>
      </c>
      <c r="F1197" s="51" t="s">
        <v>283</v>
      </c>
    </row>
    <row r="1198" spans="1:6" ht="16.5" x14ac:dyDescent="0.3">
      <c r="A1198" s="85">
        <v>3907</v>
      </c>
      <c r="B1198" s="86" t="s">
        <v>1228</v>
      </c>
      <c r="C1198" s="51" t="s">
        <v>401</v>
      </c>
      <c r="D1198" s="51" t="s">
        <v>39</v>
      </c>
      <c r="E1198" s="51" t="s">
        <v>105</v>
      </c>
      <c r="F1198" s="51" t="s">
        <v>283</v>
      </c>
    </row>
    <row r="1199" spans="1:6" ht="16.5" x14ac:dyDescent="0.3">
      <c r="A1199" s="85">
        <v>3918</v>
      </c>
      <c r="B1199" s="86" t="s">
        <v>1614</v>
      </c>
      <c r="C1199" s="51" t="s">
        <v>564</v>
      </c>
      <c r="D1199" s="51" t="s">
        <v>39</v>
      </c>
      <c r="E1199" s="51" t="s">
        <v>105</v>
      </c>
      <c r="F1199" s="51" t="s">
        <v>283</v>
      </c>
    </row>
    <row r="1200" spans="1:6" ht="16.5" x14ac:dyDescent="0.3">
      <c r="A1200" s="85">
        <v>3925</v>
      </c>
      <c r="B1200" s="86" t="s">
        <v>2143</v>
      </c>
      <c r="C1200" s="51" t="s">
        <v>2144</v>
      </c>
      <c r="D1200" s="51" t="s">
        <v>39</v>
      </c>
      <c r="E1200" s="51" t="s">
        <v>105</v>
      </c>
      <c r="F1200" s="51" t="s">
        <v>283</v>
      </c>
    </row>
    <row r="1201" spans="1:6" ht="16.5" x14ac:dyDescent="0.3">
      <c r="A1201" s="85">
        <v>3928</v>
      </c>
      <c r="B1201" s="86" t="s">
        <v>1243</v>
      </c>
      <c r="C1201" s="51" t="s">
        <v>493</v>
      </c>
      <c r="D1201" s="51" t="s">
        <v>39</v>
      </c>
      <c r="E1201" s="51" t="s">
        <v>105</v>
      </c>
      <c r="F1201" s="51" t="s">
        <v>283</v>
      </c>
    </row>
    <row r="1202" spans="1:6" ht="16.5" x14ac:dyDescent="0.3">
      <c r="A1202" s="85">
        <v>3929</v>
      </c>
      <c r="B1202" s="86" t="s">
        <v>1719</v>
      </c>
      <c r="C1202" s="51" t="s">
        <v>448</v>
      </c>
      <c r="D1202" s="51" t="s">
        <v>39</v>
      </c>
      <c r="E1202" s="51" t="s">
        <v>105</v>
      </c>
      <c r="F1202" s="51" t="s">
        <v>283</v>
      </c>
    </row>
    <row r="1203" spans="1:6" ht="16.5" x14ac:dyDescent="0.3">
      <c r="A1203" s="85">
        <v>3934</v>
      </c>
      <c r="B1203" s="86" t="s">
        <v>1944</v>
      </c>
      <c r="C1203" s="51" t="s">
        <v>1945</v>
      </c>
      <c r="D1203" s="51" t="s">
        <v>39</v>
      </c>
      <c r="E1203" s="51" t="s">
        <v>105</v>
      </c>
      <c r="F1203" s="51" t="s">
        <v>283</v>
      </c>
    </row>
    <row r="1204" spans="1:6" ht="16.5" x14ac:dyDescent="0.3">
      <c r="A1204" s="85">
        <v>3945</v>
      </c>
      <c r="B1204" s="86" t="s">
        <v>1617</v>
      </c>
      <c r="C1204" s="51" t="s">
        <v>597</v>
      </c>
      <c r="D1204" s="51" t="s">
        <v>39</v>
      </c>
      <c r="E1204" s="51" t="s">
        <v>105</v>
      </c>
      <c r="F1204" s="51" t="s">
        <v>283</v>
      </c>
    </row>
    <row r="1205" spans="1:6" ht="16.5" x14ac:dyDescent="0.3">
      <c r="A1205" s="85">
        <v>3946</v>
      </c>
      <c r="B1205" s="86" t="s">
        <v>2151</v>
      </c>
      <c r="C1205" s="51" t="s">
        <v>2152</v>
      </c>
      <c r="D1205" s="51" t="s">
        <v>39</v>
      </c>
      <c r="E1205" s="51" t="s">
        <v>105</v>
      </c>
      <c r="F1205" s="51" t="s">
        <v>283</v>
      </c>
    </row>
    <row r="1206" spans="1:6" ht="16.5" x14ac:dyDescent="0.3">
      <c r="A1206" s="85">
        <v>3948</v>
      </c>
      <c r="B1206" s="86" t="s">
        <v>1364</v>
      </c>
      <c r="C1206" s="51" t="s">
        <v>530</v>
      </c>
      <c r="D1206" s="51" t="s">
        <v>39</v>
      </c>
      <c r="E1206" s="51" t="s">
        <v>105</v>
      </c>
      <c r="F1206" s="51" t="s">
        <v>283</v>
      </c>
    </row>
    <row r="1207" spans="1:6" ht="16.5" x14ac:dyDescent="0.3">
      <c r="A1207" s="85">
        <v>3949</v>
      </c>
      <c r="B1207" s="86" t="s">
        <v>2153</v>
      </c>
      <c r="C1207" s="51" t="s">
        <v>2154</v>
      </c>
      <c r="D1207" s="51" t="s">
        <v>39</v>
      </c>
      <c r="E1207" s="51" t="s">
        <v>105</v>
      </c>
      <c r="F1207" s="51" t="s">
        <v>283</v>
      </c>
    </row>
    <row r="1208" spans="1:6" ht="16.5" x14ac:dyDescent="0.3">
      <c r="A1208" s="85">
        <v>3952</v>
      </c>
      <c r="B1208" s="86" t="s">
        <v>2155</v>
      </c>
      <c r="C1208" s="51" t="s">
        <v>2156</v>
      </c>
      <c r="D1208" s="51" t="s">
        <v>39</v>
      </c>
      <c r="E1208" s="51" t="s">
        <v>105</v>
      </c>
      <c r="F1208" s="51" t="s">
        <v>283</v>
      </c>
    </row>
    <row r="1209" spans="1:6" ht="16.5" x14ac:dyDescent="0.3">
      <c r="A1209" s="85">
        <v>3956</v>
      </c>
      <c r="B1209" s="86" t="s">
        <v>2157</v>
      </c>
      <c r="C1209" s="51" t="s">
        <v>2158</v>
      </c>
      <c r="D1209" s="51" t="s">
        <v>39</v>
      </c>
      <c r="E1209" s="51" t="s">
        <v>105</v>
      </c>
      <c r="F1209" s="51" t="s">
        <v>2158</v>
      </c>
    </row>
    <row r="1210" spans="1:6" ht="16.5" x14ac:dyDescent="0.3">
      <c r="A1210" s="85">
        <v>3957</v>
      </c>
      <c r="B1210" s="86" t="s">
        <v>2159</v>
      </c>
      <c r="C1210" s="51" t="s">
        <v>2160</v>
      </c>
      <c r="D1210" s="51" t="s">
        <v>39</v>
      </c>
      <c r="E1210" s="51" t="s">
        <v>105</v>
      </c>
      <c r="F1210" s="51" t="s">
        <v>2158</v>
      </c>
    </row>
    <row r="1211" spans="1:6" ht="16.5" x14ac:dyDescent="0.3">
      <c r="A1211" s="85">
        <v>3963</v>
      </c>
      <c r="B1211" s="86" t="s">
        <v>2161</v>
      </c>
      <c r="C1211" s="51" t="s">
        <v>2162</v>
      </c>
      <c r="D1211" s="51" t="s">
        <v>39</v>
      </c>
      <c r="E1211" s="51" t="s">
        <v>105</v>
      </c>
      <c r="F1211" s="51" t="s">
        <v>2158</v>
      </c>
    </row>
    <row r="1212" spans="1:6" ht="16.5" x14ac:dyDescent="0.3">
      <c r="A1212" s="85">
        <v>3970</v>
      </c>
      <c r="B1212" s="86" t="s">
        <v>2163</v>
      </c>
      <c r="C1212" s="51" t="s">
        <v>2164</v>
      </c>
      <c r="D1212" s="51" t="s">
        <v>39</v>
      </c>
      <c r="E1212" s="51" t="s">
        <v>105</v>
      </c>
      <c r="F1212" s="51" t="s">
        <v>2158</v>
      </c>
    </row>
    <row r="1213" spans="1:6" ht="16.5" x14ac:dyDescent="0.3">
      <c r="A1213" s="85">
        <v>3982</v>
      </c>
      <c r="B1213" s="86" t="s">
        <v>2217</v>
      </c>
      <c r="C1213" s="51" t="s">
        <v>2218</v>
      </c>
      <c r="D1213" s="51" t="s">
        <v>39</v>
      </c>
      <c r="E1213" s="51" t="s">
        <v>105</v>
      </c>
      <c r="F1213" s="51" t="s">
        <v>2158</v>
      </c>
    </row>
    <row r="1214" spans="1:6" ht="16.5" x14ac:dyDescent="0.3">
      <c r="A1214" s="85">
        <v>3984</v>
      </c>
      <c r="B1214" s="86" t="s">
        <v>1910</v>
      </c>
      <c r="C1214" s="51" t="s">
        <v>1911</v>
      </c>
      <c r="D1214" s="51" t="s">
        <v>39</v>
      </c>
      <c r="E1214" s="51" t="s">
        <v>105</v>
      </c>
      <c r="F1214" s="51" t="s">
        <v>2158</v>
      </c>
    </row>
    <row r="1215" spans="1:6" ht="16.5" x14ac:dyDescent="0.3">
      <c r="A1215" s="85">
        <v>3986</v>
      </c>
      <c r="B1215" s="86" t="s">
        <v>2165</v>
      </c>
      <c r="C1215" s="51" t="s">
        <v>2166</v>
      </c>
      <c r="D1215" s="51" t="s">
        <v>39</v>
      </c>
      <c r="E1215" s="51" t="s">
        <v>105</v>
      </c>
      <c r="F1215" s="51" t="s">
        <v>2158</v>
      </c>
    </row>
    <row r="1216" spans="1:6" ht="16.5" x14ac:dyDescent="0.3">
      <c r="A1216" s="85">
        <v>3993</v>
      </c>
      <c r="B1216" s="86" t="s">
        <v>2167</v>
      </c>
      <c r="C1216" s="51" t="s">
        <v>2168</v>
      </c>
      <c r="D1216" s="51" t="s">
        <v>39</v>
      </c>
      <c r="E1216" s="51" t="s">
        <v>105</v>
      </c>
      <c r="F1216" s="51" t="s">
        <v>2158</v>
      </c>
    </row>
    <row r="1217" spans="1:6" ht="16.5" x14ac:dyDescent="0.3">
      <c r="A1217" s="85">
        <v>3996</v>
      </c>
      <c r="B1217" s="86" t="s">
        <v>2169</v>
      </c>
      <c r="C1217" s="51" t="s">
        <v>2170</v>
      </c>
      <c r="D1217" s="51" t="s">
        <v>39</v>
      </c>
      <c r="E1217" s="51" t="s">
        <v>105</v>
      </c>
      <c r="F1217" s="51" t="s">
        <v>2170</v>
      </c>
    </row>
    <row r="1218" spans="1:6" ht="16.5" x14ac:dyDescent="0.3">
      <c r="A1218" s="85">
        <v>3998</v>
      </c>
      <c r="B1218" s="86" t="s">
        <v>2171</v>
      </c>
      <c r="C1218" s="51" t="s">
        <v>2172</v>
      </c>
      <c r="D1218" s="51" t="s">
        <v>39</v>
      </c>
      <c r="E1218" s="51" t="s">
        <v>105</v>
      </c>
      <c r="F1218" s="51" t="s">
        <v>2170</v>
      </c>
    </row>
    <row r="1219" spans="1:6" ht="16.5" x14ac:dyDescent="0.3">
      <c r="A1219" s="85">
        <v>3999</v>
      </c>
      <c r="B1219" s="86" t="s">
        <v>2215</v>
      </c>
      <c r="C1219" s="51" t="s">
        <v>2216</v>
      </c>
      <c r="D1219" s="51" t="s">
        <v>39</v>
      </c>
      <c r="E1219" s="51" t="s">
        <v>105</v>
      </c>
      <c r="F1219" s="51" t="s">
        <v>2170</v>
      </c>
    </row>
    <row r="1220" spans="1:6" ht="16.5" x14ac:dyDescent="0.3">
      <c r="A1220" s="85">
        <v>4006</v>
      </c>
      <c r="B1220" s="86" t="s">
        <v>2213</v>
      </c>
      <c r="C1220" s="51" t="s">
        <v>2214</v>
      </c>
      <c r="D1220" s="51" t="s">
        <v>39</v>
      </c>
      <c r="E1220" s="51" t="s">
        <v>105</v>
      </c>
      <c r="F1220" s="51" t="s">
        <v>2170</v>
      </c>
    </row>
    <row r="1221" spans="1:6" ht="16.5" x14ac:dyDescent="0.3">
      <c r="A1221" s="85">
        <v>4007</v>
      </c>
      <c r="B1221" s="86" t="s">
        <v>2173</v>
      </c>
      <c r="C1221" s="51" t="s">
        <v>2174</v>
      </c>
      <c r="D1221" s="51" t="s">
        <v>39</v>
      </c>
      <c r="E1221" s="51" t="s">
        <v>105</v>
      </c>
      <c r="F1221" s="51" t="s">
        <v>2170</v>
      </c>
    </row>
    <row r="1222" spans="1:6" ht="16.5" x14ac:dyDescent="0.3">
      <c r="A1222" s="85">
        <v>4011</v>
      </c>
      <c r="B1222" s="86" t="s">
        <v>2175</v>
      </c>
      <c r="C1222" s="51" t="s">
        <v>2176</v>
      </c>
      <c r="D1222" s="51" t="s">
        <v>39</v>
      </c>
      <c r="E1222" s="51" t="s">
        <v>105</v>
      </c>
      <c r="F1222" s="51" t="s">
        <v>2170</v>
      </c>
    </row>
    <row r="1223" spans="1:6" ht="16.5" x14ac:dyDescent="0.3">
      <c r="A1223" s="85">
        <v>4019</v>
      </c>
      <c r="B1223" s="86" t="s">
        <v>2177</v>
      </c>
      <c r="C1223" s="51" t="s">
        <v>2178</v>
      </c>
      <c r="D1223" s="51" t="s">
        <v>39</v>
      </c>
      <c r="E1223" s="51" t="s">
        <v>105</v>
      </c>
      <c r="F1223" s="51" t="s">
        <v>2170</v>
      </c>
    </row>
    <row r="1224" spans="1:6" ht="16.5" x14ac:dyDescent="0.3">
      <c r="A1224" s="85">
        <v>4023</v>
      </c>
      <c r="B1224" s="86" t="s">
        <v>2179</v>
      </c>
      <c r="C1224" s="51" t="s">
        <v>2180</v>
      </c>
      <c r="D1224" s="51" t="s">
        <v>39</v>
      </c>
      <c r="E1224" s="51" t="s">
        <v>2180</v>
      </c>
      <c r="F1224" s="51"/>
    </row>
    <row r="1225" spans="1:6" ht="16.5" x14ac:dyDescent="0.3">
      <c r="A1225" s="85">
        <v>4037</v>
      </c>
      <c r="B1225" s="86" t="s">
        <v>2181</v>
      </c>
      <c r="C1225" s="51" t="s">
        <v>2182</v>
      </c>
      <c r="D1225" s="51" t="s">
        <v>39</v>
      </c>
      <c r="E1225" s="51" t="s">
        <v>2180</v>
      </c>
      <c r="F1225" s="51" t="s">
        <v>2182</v>
      </c>
    </row>
    <row r="1226" spans="1:6" ht="16.5" x14ac:dyDescent="0.3">
      <c r="A1226" s="85">
        <v>4038</v>
      </c>
      <c r="B1226" s="86" t="s">
        <v>2183</v>
      </c>
      <c r="C1226" s="51" t="s">
        <v>2184</v>
      </c>
      <c r="D1226" s="51" t="s">
        <v>39</v>
      </c>
      <c r="E1226" s="51" t="s">
        <v>2180</v>
      </c>
      <c r="F1226" s="51" t="s">
        <v>2182</v>
      </c>
    </row>
    <row r="1227" spans="1:6" ht="16.5" x14ac:dyDescent="0.3">
      <c r="A1227" s="85">
        <v>4040</v>
      </c>
      <c r="B1227" s="86" t="s">
        <v>2209</v>
      </c>
      <c r="C1227" s="51" t="s">
        <v>2210</v>
      </c>
      <c r="D1227" s="51" t="s">
        <v>39</v>
      </c>
      <c r="E1227" s="51" t="s">
        <v>2180</v>
      </c>
      <c r="F1227" s="51" t="s">
        <v>2182</v>
      </c>
    </row>
    <row r="1228" spans="1:6" ht="16.5" x14ac:dyDescent="0.3">
      <c r="A1228" s="85">
        <v>4043</v>
      </c>
      <c r="B1228" s="86" t="s">
        <v>2185</v>
      </c>
      <c r="C1228" s="51" t="s">
        <v>2186</v>
      </c>
      <c r="D1228" s="51" t="s">
        <v>39</v>
      </c>
      <c r="E1228" s="51" t="s">
        <v>2180</v>
      </c>
      <c r="F1228" s="51" t="s">
        <v>2182</v>
      </c>
    </row>
    <row r="1229" spans="1:6" ht="16.5" x14ac:dyDescent="0.3">
      <c r="A1229" s="85">
        <v>4059</v>
      </c>
      <c r="B1229" s="86" t="s">
        <v>2187</v>
      </c>
      <c r="C1229" s="51" t="s">
        <v>2188</v>
      </c>
      <c r="D1229" s="51" t="s">
        <v>39</v>
      </c>
      <c r="E1229" s="51" t="s">
        <v>2180</v>
      </c>
      <c r="F1229" s="51" t="s">
        <v>2188</v>
      </c>
    </row>
    <row r="1230" spans="1:6" ht="16.5" x14ac:dyDescent="0.3">
      <c r="A1230" s="85">
        <v>4061</v>
      </c>
      <c r="B1230" s="86" t="s">
        <v>2189</v>
      </c>
      <c r="C1230" s="51" t="s">
        <v>2190</v>
      </c>
      <c r="D1230" s="51" t="s">
        <v>39</v>
      </c>
      <c r="E1230" s="51" t="s">
        <v>2180</v>
      </c>
      <c r="F1230" s="51" t="s">
        <v>2188</v>
      </c>
    </row>
    <row r="1231" spans="1:6" ht="16.5" x14ac:dyDescent="0.3">
      <c r="A1231" s="85">
        <v>4068</v>
      </c>
      <c r="B1231" s="86" t="s">
        <v>2191</v>
      </c>
      <c r="C1231" s="51" t="s">
        <v>2192</v>
      </c>
      <c r="D1231" s="51" t="s">
        <v>39</v>
      </c>
      <c r="E1231" s="51" t="s">
        <v>2180</v>
      </c>
      <c r="F1231" s="51" t="s">
        <v>2188</v>
      </c>
    </row>
    <row r="1232" spans="1:6" ht="16.5" x14ac:dyDescent="0.3">
      <c r="A1232" s="85">
        <v>4071</v>
      </c>
      <c r="B1232" s="86" t="s">
        <v>1990</v>
      </c>
      <c r="C1232" s="51" t="s">
        <v>1991</v>
      </c>
      <c r="D1232" s="51" t="s">
        <v>39</v>
      </c>
      <c r="E1232" s="51" t="s">
        <v>2180</v>
      </c>
      <c r="F1232" s="51" t="s">
        <v>2188</v>
      </c>
    </row>
    <row r="1233" spans="1:6" ht="16.5" x14ac:dyDescent="0.3">
      <c r="A1233" s="85">
        <v>4072</v>
      </c>
      <c r="B1233" s="86" t="s">
        <v>1409</v>
      </c>
      <c r="C1233" s="51" t="s">
        <v>106</v>
      </c>
      <c r="D1233" s="51" t="s">
        <v>39</v>
      </c>
      <c r="E1233" s="51" t="s">
        <v>106</v>
      </c>
      <c r="F1233" s="51"/>
    </row>
    <row r="1234" spans="1:6" ht="16.5" x14ac:dyDescent="0.3">
      <c r="A1234" s="85">
        <v>4073</v>
      </c>
      <c r="B1234" s="86" t="s">
        <v>1201</v>
      </c>
      <c r="C1234" s="51" t="s">
        <v>292</v>
      </c>
      <c r="D1234" s="51" t="s">
        <v>39</v>
      </c>
      <c r="E1234" s="51" t="s">
        <v>106</v>
      </c>
      <c r="F1234" s="51" t="s">
        <v>292</v>
      </c>
    </row>
    <row r="1235" spans="1:6" ht="16.5" x14ac:dyDescent="0.3">
      <c r="A1235" s="85">
        <v>4074</v>
      </c>
      <c r="B1235" s="86" t="s">
        <v>1800</v>
      </c>
      <c r="C1235" s="51" t="s">
        <v>354</v>
      </c>
      <c r="D1235" s="51" t="s">
        <v>39</v>
      </c>
      <c r="E1235" s="51" t="s">
        <v>106</v>
      </c>
      <c r="F1235" s="51" t="s">
        <v>292</v>
      </c>
    </row>
    <row r="1236" spans="1:6" ht="16.5" x14ac:dyDescent="0.3">
      <c r="A1236" s="85">
        <v>4075</v>
      </c>
      <c r="B1236" s="86" t="s">
        <v>1942</v>
      </c>
      <c r="C1236" s="51" t="s">
        <v>1943</v>
      </c>
      <c r="D1236" s="51" t="s">
        <v>39</v>
      </c>
      <c r="E1236" s="51" t="s">
        <v>106</v>
      </c>
      <c r="F1236" s="51" t="s">
        <v>292</v>
      </c>
    </row>
    <row r="1237" spans="1:6" ht="16.5" x14ac:dyDescent="0.3">
      <c r="A1237" s="85">
        <v>4079</v>
      </c>
      <c r="B1237" s="86" t="s">
        <v>1727</v>
      </c>
      <c r="C1237" s="51" t="s">
        <v>456</v>
      </c>
      <c r="D1237" s="51" t="s">
        <v>39</v>
      </c>
      <c r="E1237" s="51" t="s">
        <v>106</v>
      </c>
      <c r="F1237" s="51" t="s">
        <v>292</v>
      </c>
    </row>
    <row r="1238" spans="1:6" ht="16.5" x14ac:dyDescent="0.3">
      <c r="A1238" s="85">
        <v>4081</v>
      </c>
      <c r="B1238" s="86" t="s">
        <v>2241</v>
      </c>
      <c r="C1238" s="51" t="s">
        <v>2242</v>
      </c>
      <c r="D1238" s="51" t="s">
        <v>39</v>
      </c>
      <c r="E1238" s="51" t="s">
        <v>106</v>
      </c>
      <c r="F1238" s="51" t="s">
        <v>292</v>
      </c>
    </row>
    <row r="1239" spans="1:6" ht="16.5" x14ac:dyDescent="0.3">
      <c r="A1239" s="85">
        <v>4082</v>
      </c>
      <c r="B1239" s="86" t="s">
        <v>1918</v>
      </c>
      <c r="C1239" s="51" t="s">
        <v>1919</v>
      </c>
      <c r="D1239" s="51" t="s">
        <v>39</v>
      </c>
      <c r="E1239" s="51" t="s">
        <v>106</v>
      </c>
      <c r="F1239" s="51" t="s">
        <v>292</v>
      </c>
    </row>
    <row r="1240" spans="1:6" ht="16.5" x14ac:dyDescent="0.3">
      <c r="A1240" s="85">
        <v>4083</v>
      </c>
      <c r="B1240" s="86" t="s">
        <v>1724</v>
      </c>
      <c r="C1240" s="51" t="s">
        <v>408</v>
      </c>
      <c r="D1240" s="51" t="s">
        <v>39</v>
      </c>
      <c r="E1240" s="51" t="s">
        <v>106</v>
      </c>
      <c r="F1240" s="51" t="s">
        <v>408</v>
      </c>
    </row>
    <row r="1241" spans="1:6" ht="16.5" x14ac:dyDescent="0.3">
      <c r="A1241" s="85">
        <v>4087</v>
      </c>
      <c r="B1241" s="86" t="s">
        <v>1704</v>
      </c>
      <c r="C1241" s="51" t="s">
        <v>107</v>
      </c>
      <c r="D1241" s="51" t="s">
        <v>39</v>
      </c>
      <c r="E1241" s="51" t="s">
        <v>107</v>
      </c>
      <c r="F1241" s="51"/>
    </row>
    <row r="1242" spans="1:6" ht="16.5" x14ac:dyDescent="0.3">
      <c r="A1242" s="85">
        <v>4090</v>
      </c>
      <c r="B1242" s="86" t="s">
        <v>1618</v>
      </c>
      <c r="C1242" s="51" t="s">
        <v>40</v>
      </c>
      <c r="D1242" s="51" t="s">
        <v>40</v>
      </c>
      <c r="E1242" s="51"/>
      <c r="F1242" s="51"/>
    </row>
    <row r="1243" spans="1:6" ht="16.5" x14ac:dyDescent="0.3">
      <c r="A1243" s="85">
        <v>4091</v>
      </c>
      <c r="B1243" s="86" t="s">
        <v>1700</v>
      </c>
      <c r="C1243" s="51" t="s">
        <v>588</v>
      </c>
      <c r="D1243" s="51" t="s">
        <v>40</v>
      </c>
      <c r="E1243" s="51" t="s">
        <v>588</v>
      </c>
      <c r="F1243" s="51"/>
    </row>
    <row r="1244" spans="1:6" ht="16.5" x14ac:dyDescent="0.3">
      <c r="A1244" s="85">
        <v>4092</v>
      </c>
      <c r="B1244" s="86" t="s">
        <v>1713</v>
      </c>
      <c r="C1244" s="51" t="s">
        <v>431</v>
      </c>
      <c r="D1244" s="51" t="s">
        <v>40</v>
      </c>
      <c r="E1244" s="51" t="s">
        <v>588</v>
      </c>
      <c r="F1244" s="51" t="s">
        <v>431</v>
      </c>
    </row>
    <row r="1245" spans="1:6" ht="16.5" x14ac:dyDescent="0.3">
      <c r="A1245" s="85">
        <v>4094</v>
      </c>
      <c r="B1245" s="86" t="s">
        <v>1621</v>
      </c>
      <c r="C1245" s="51" t="s">
        <v>477</v>
      </c>
      <c r="D1245" s="51" t="s">
        <v>40</v>
      </c>
      <c r="E1245" s="51" t="s">
        <v>588</v>
      </c>
      <c r="F1245" s="51" t="s">
        <v>431</v>
      </c>
    </row>
    <row r="1246" spans="1:6" ht="16.5" x14ac:dyDescent="0.3">
      <c r="A1246" s="85">
        <v>4096</v>
      </c>
      <c r="B1246" s="86" t="s">
        <v>7880</v>
      </c>
      <c r="C1246" s="51" t="s">
        <v>2624</v>
      </c>
      <c r="D1246" s="51" t="s">
        <v>40</v>
      </c>
      <c r="E1246" s="51" t="s">
        <v>588</v>
      </c>
      <c r="F1246" s="51" t="s">
        <v>431</v>
      </c>
    </row>
    <row r="1247" spans="1:6" ht="16.5" x14ac:dyDescent="0.3">
      <c r="A1247" s="85">
        <v>4097</v>
      </c>
      <c r="B1247" s="86" t="s">
        <v>4823</v>
      </c>
      <c r="C1247" s="51" t="s">
        <v>2193</v>
      </c>
      <c r="D1247" s="51" t="s">
        <v>40</v>
      </c>
      <c r="E1247" s="51" t="s">
        <v>588</v>
      </c>
      <c r="F1247" s="51" t="s">
        <v>431</v>
      </c>
    </row>
    <row r="1248" spans="1:6" ht="16.5" x14ac:dyDescent="0.3">
      <c r="A1248" s="85">
        <v>4098</v>
      </c>
      <c r="B1248" s="86" t="s">
        <v>6187</v>
      </c>
      <c r="C1248" s="51" t="s">
        <v>517</v>
      </c>
      <c r="D1248" s="51" t="s">
        <v>40</v>
      </c>
      <c r="E1248" s="51" t="s">
        <v>588</v>
      </c>
      <c r="F1248" s="51" t="s">
        <v>431</v>
      </c>
    </row>
    <row r="1249" spans="1:6" ht="16.5" x14ac:dyDescent="0.3">
      <c r="A1249" s="85">
        <v>4099</v>
      </c>
      <c r="B1249" s="86" t="s">
        <v>4825</v>
      </c>
      <c r="C1249" s="51" t="s">
        <v>554</v>
      </c>
      <c r="D1249" s="51" t="s">
        <v>40</v>
      </c>
      <c r="E1249" s="51" t="s">
        <v>588</v>
      </c>
      <c r="F1249" s="51" t="s">
        <v>554</v>
      </c>
    </row>
    <row r="1250" spans="1:6" ht="16.5" x14ac:dyDescent="0.3">
      <c r="A1250" s="85">
        <v>4100</v>
      </c>
      <c r="B1250" s="86" t="s">
        <v>4828</v>
      </c>
      <c r="C1250" s="51" t="s">
        <v>380</v>
      </c>
      <c r="D1250" s="51" t="s">
        <v>40</v>
      </c>
      <c r="E1250" s="51" t="s">
        <v>588</v>
      </c>
      <c r="F1250" s="51" t="s">
        <v>554</v>
      </c>
    </row>
    <row r="1251" spans="1:6" ht="16.5" x14ac:dyDescent="0.3">
      <c r="A1251" s="85">
        <v>4101</v>
      </c>
      <c r="B1251" s="86" t="s">
        <v>4830</v>
      </c>
      <c r="C1251" s="51" t="s">
        <v>321</v>
      </c>
      <c r="D1251" s="51" t="s">
        <v>40</v>
      </c>
      <c r="E1251" s="51" t="s">
        <v>588</v>
      </c>
      <c r="F1251" s="51" t="s">
        <v>554</v>
      </c>
    </row>
    <row r="1252" spans="1:6" ht="16.5" x14ac:dyDescent="0.3">
      <c r="A1252" s="85">
        <v>4105</v>
      </c>
      <c r="B1252" s="86" t="s">
        <v>1698</v>
      </c>
      <c r="C1252" s="51" t="s">
        <v>110</v>
      </c>
      <c r="D1252" s="51" t="s">
        <v>40</v>
      </c>
      <c r="E1252" s="51" t="s">
        <v>110</v>
      </c>
      <c r="F1252" s="51"/>
    </row>
    <row r="1253" spans="1:6" ht="16.5" x14ac:dyDescent="0.3">
      <c r="A1253" s="85">
        <v>4110</v>
      </c>
      <c r="B1253" s="86" t="s">
        <v>1770</v>
      </c>
      <c r="C1253" s="51" t="s">
        <v>320</v>
      </c>
      <c r="D1253" s="51" t="s">
        <v>40</v>
      </c>
      <c r="E1253" s="51" t="s">
        <v>110</v>
      </c>
      <c r="F1253" s="51" t="s">
        <v>320</v>
      </c>
    </row>
    <row r="1254" spans="1:6" ht="16.5" x14ac:dyDescent="0.3">
      <c r="A1254" s="85">
        <v>4125</v>
      </c>
      <c r="B1254" s="86" t="s">
        <v>1172</v>
      </c>
      <c r="C1254" s="51" t="s">
        <v>108</v>
      </c>
      <c r="D1254" s="51" t="s">
        <v>40</v>
      </c>
      <c r="E1254" s="51" t="s">
        <v>108</v>
      </c>
      <c r="F1254" s="51"/>
    </row>
    <row r="1255" spans="1:6" ht="16.5" x14ac:dyDescent="0.3">
      <c r="A1255" s="85">
        <v>4126</v>
      </c>
      <c r="B1255" s="86" t="s">
        <v>1819</v>
      </c>
      <c r="C1255" s="51" t="s">
        <v>889</v>
      </c>
      <c r="D1255" s="51" t="s">
        <v>40</v>
      </c>
      <c r="E1255" s="51" t="s">
        <v>108</v>
      </c>
      <c r="F1255" s="51" t="s">
        <v>889</v>
      </c>
    </row>
    <row r="1256" spans="1:6" ht="16.5" x14ac:dyDescent="0.3">
      <c r="A1256" s="85">
        <v>4127</v>
      </c>
      <c r="B1256" s="86" t="s">
        <v>1635</v>
      </c>
      <c r="C1256" s="51" t="s">
        <v>899</v>
      </c>
      <c r="D1256" s="51" t="s">
        <v>40</v>
      </c>
      <c r="E1256" s="51" t="s">
        <v>108</v>
      </c>
      <c r="F1256" s="51" t="s">
        <v>889</v>
      </c>
    </row>
    <row r="1257" spans="1:6" ht="16.5" x14ac:dyDescent="0.3">
      <c r="A1257" s="85">
        <v>4128</v>
      </c>
      <c r="B1257" s="86" t="s">
        <v>1664</v>
      </c>
      <c r="C1257" s="51" t="s">
        <v>340</v>
      </c>
      <c r="D1257" s="51" t="s">
        <v>40</v>
      </c>
      <c r="E1257" s="51" t="s">
        <v>108</v>
      </c>
      <c r="F1257" s="51" t="s">
        <v>889</v>
      </c>
    </row>
    <row r="1258" spans="1:6" ht="16.5" x14ac:dyDescent="0.3">
      <c r="A1258" s="85">
        <v>4129</v>
      </c>
      <c r="B1258" s="86" t="s">
        <v>1636</v>
      </c>
      <c r="C1258" s="51" t="s">
        <v>894</v>
      </c>
      <c r="D1258" s="51" t="s">
        <v>40</v>
      </c>
      <c r="E1258" s="51" t="s">
        <v>108</v>
      </c>
      <c r="F1258" s="51" t="s">
        <v>889</v>
      </c>
    </row>
    <row r="1259" spans="1:6" ht="16.5" x14ac:dyDescent="0.3">
      <c r="A1259" s="85">
        <v>4130</v>
      </c>
      <c r="B1259" s="86" t="s">
        <v>1709</v>
      </c>
      <c r="C1259" s="51" t="s">
        <v>827</v>
      </c>
      <c r="D1259" s="51" t="s">
        <v>40</v>
      </c>
      <c r="E1259" s="51" t="s">
        <v>108</v>
      </c>
      <c r="F1259" s="51" t="s">
        <v>827</v>
      </c>
    </row>
    <row r="1260" spans="1:6" ht="16.5" x14ac:dyDescent="0.3">
      <c r="A1260" s="85">
        <v>4131</v>
      </c>
      <c r="B1260" s="86" t="s">
        <v>1832</v>
      </c>
      <c r="C1260" s="51" t="s">
        <v>732</v>
      </c>
      <c r="D1260" s="51" t="s">
        <v>40</v>
      </c>
      <c r="E1260" s="51" t="s">
        <v>108</v>
      </c>
      <c r="F1260" s="51" t="s">
        <v>827</v>
      </c>
    </row>
    <row r="1261" spans="1:6" ht="16.5" x14ac:dyDescent="0.3">
      <c r="A1261" s="85">
        <v>4132</v>
      </c>
      <c r="B1261" s="86" t="s">
        <v>1350</v>
      </c>
      <c r="C1261" s="51" t="s">
        <v>715</v>
      </c>
      <c r="D1261" s="51" t="s">
        <v>40</v>
      </c>
      <c r="E1261" s="51" t="s">
        <v>108</v>
      </c>
      <c r="F1261" s="51" t="s">
        <v>827</v>
      </c>
    </row>
    <row r="1262" spans="1:6" ht="16.5" x14ac:dyDescent="0.3">
      <c r="A1262" s="85">
        <v>4134</v>
      </c>
      <c r="B1262" s="86" t="s">
        <v>2415</v>
      </c>
      <c r="C1262" s="51" t="s">
        <v>2626</v>
      </c>
      <c r="D1262" s="51" t="s">
        <v>40</v>
      </c>
      <c r="E1262" s="51" t="s">
        <v>108</v>
      </c>
      <c r="F1262" s="51" t="s">
        <v>827</v>
      </c>
    </row>
    <row r="1263" spans="1:6" ht="16.5" x14ac:dyDescent="0.3">
      <c r="A1263" s="85">
        <v>4135</v>
      </c>
      <c r="B1263" s="86" t="s">
        <v>1660</v>
      </c>
      <c r="C1263" s="51" t="s">
        <v>850</v>
      </c>
      <c r="D1263" s="51" t="s">
        <v>40</v>
      </c>
      <c r="E1263" s="51" t="s">
        <v>108</v>
      </c>
      <c r="F1263" s="51" t="s">
        <v>827</v>
      </c>
    </row>
    <row r="1264" spans="1:6" ht="16.5" x14ac:dyDescent="0.3">
      <c r="A1264" s="85">
        <v>4136</v>
      </c>
      <c r="B1264" s="86" t="s">
        <v>2459</v>
      </c>
      <c r="C1264" s="51" t="s">
        <v>2672</v>
      </c>
      <c r="D1264" s="51" t="s">
        <v>40</v>
      </c>
      <c r="E1264" s="51" t="s">
        <v>108</v>
      </c>
      <c r="F1264" s="51" t="s">
        <v>827</v>
      </c>
    </row>
    <row r="1265" spans="1:6" ht="16.5" x14ac:dyDescent="0.3">
      <c r="A1265" s="85">
        <v>4137</v>
      </c>
      <c r="B1265" s="86" t="s">
        <v>1630</v>
      </c>
      <c r="C1265" s="51" t="s">
        <v>865</v>
      </c>
      <c r="D1265" s="51" t="s">
        <v>40</v>
      </c>
      <c r="E1265" s="51" t="s">
        <v>108</v>
      </c>
      <c r="F1265" s="51" t="s">
        <v>827</v>
      </c>
    </row>
    <row r="1266" spans="1:6" ht="16.5" x14ac:dyDescent="0.3">
      <c r="A1266" s="85">
        <v>4138</v>
      </c>
      <c r="B1266" s="86" t="s">
        <v>1833</v>
      </c>
      <c r="C1266" s="51" t="s">
        <v>903</v>
      </c>
      <c r="D1266" s="51" t="s">
        <v>40</v>
      </c>
      <c r="E1266" s="51" t="s">
        <v>108</v>
      </c>
      <c r="F1266" s="51" t="s">
        <v>827</v>
      </c>
    </row>
    <row r="1267" spans="1:6" ht="16.5" x14ac:dyDescent="0.3">
      <c r="A1267" s="85">
        <v>4139</v>
      </c>
      <c r="B1267" s="86" t="s">
        <v>1019</v>
      </c>
      <c r="C1267" s="51" t="s">
        <v>445</v>
      </c>
      <c r="D1267" s="51" t="s">
        <v>40</v>
      </c>
      <c r="E1267" s="51" t="s">
        <v>108</v>
      </c>
      <c r="F1267" s="51" t="s">
        <v>827</v>
      </c>
    </row>
    <row r="1268" spans="1:6" ht="16.5" x14ac:dyDescent="0.3">
      <c r="A1268" s="85">
        <v>4140</v>
      </c>
      <c r="B1268" s="86" t="s">
        <v>1106</v>
      </c>
      <c r="C1268" s="51" t="s">
        <v>527</v>
      </c>
      <c r="D1268" s="51" t="s">
        <v>40</v>
      </c>
      <c r="E1268" s="51" t="s">
        <v>108</v>
      </c>
      <c r="F1268" s="51" t="s">
        <v>827</v>
      </c>
    </row>
    <row r="1269" spans="1:6" ht="16.5" x14ac:dyDescent="0.3">
      <c r="A1269" s="85">
        <v>4141</v>
      </c>
      <c r="B1269" s="86" t="s">
        <v>1188</v>
      </c>
      <c r="C1269" s="51" t="s">
        <v>562</v>
      </c>
      <c r="D1269" s="51" t="s">
        <v>40</v>
      </c>
      <c r="E1269" s="51" t="s">
        <v>108</v>
      </c>
      <c r="F1269" s="51" t="s">
        <v>827</v>
      </c>
    </row>
    <row r="1270" spans="1:6" ht="16.5" x14ac:dyDescent="0.3">
      <c r="A1270" s="85">
        <v>4142</v>
      </c>
      <c r="B1270" s="86" t="s">
        <v>1062</v>
      </c>
      <c r="C1270" s="51" t="s">
        <v>490</v>
      </c>
      <c r="D1270" s="51" t="s">
        <v>40</v>
      </c>
      <c r="E1270" s="51" t="s">
        <v>108</v>
      </c>
      <c r="F1270" s="51" t="s">
        <v>827</v>
      </c>
    </row>
    <row r="1271" spans="1:6" ht="16.5" x14ac:dyDescent="0.3">
      <c r="A1271" s="85">
        <v>4143</v>
      </c>
      <c r="B1271" s="86" t="s">
        <v>2194</v>
      </c>
      <c r="C1271" s="51" t="s">
        <v>2195</v>
      </c>
      <c r="D1271" s="51" t="s">
        <v>40</v>
      </c>
      <c r="E1271" s="51" t="s">
        <v>108</v>
      </c>
      <c r="F1271" s="51" t="s">
        <v>827</v>
      </c>
    </row>
    <row r="1272" spans="1:6" ht="16.5" x14ac:dyDescent="0.3">
      <c r="A1272" s="85">
        <v>4144</v>
      </c>
      <c r="B1272" s="86" t="s">
        <v>1633</v>
      </c>
      <c r="C1272" s="51" t="s">
        <v>773</v>
      </c>
      <c r="D1272" s="51" t="s">
        <v>40</v>
      </c>
      <c r="E1272" s="51" t="s">
        <v>108</v>
      </c>
      <c r="F1272" s="51" t="s">
        <v>827</v>
      </c>
    </row>
    <row r="1273" spans="1:6" ht="16.5" x14ac:dyDescent="0.3">
      <c r="A1273" s="85">
        <v>4146</v>
      </c>
      <c r="B1273" s="86" t="s">
        <v>2196</v>
      </c>
      <c r="C1273" s="51" t="s">
        <v>2197</v>
      </c>
      <c r="D1273" s="51" t="s">
        <v>40</v>
      </c>
      <c r="E1273" s="51" t="s">
        <v>108</v>
      </c>
      <c r="F1273" s="51" t="s">
        <v>827</v>
      </c>
    </row>
    <row r="1274" spans="1:6" ht="16.5" x14ac:dyDescent="0.3">
      <c r="A1274" s="85">
        <v>4148</v>
      </c>
      <c r="B1274" s="86" t="s">
        <v>1643</v>
      </c>
      <c r="C1274" s="51" t="s">
        <v>397</v>
      </c>
      <c r="D1274" s="51" t="s">
        <v>40</v>
      </c>
      <c r="E1274" s="51" t="s">
        <v>108</v>
      </c>
      <c r="F1274" s="51" t="s">
        <v>827</v>
      </c>
    </row>
    <row r="1275" spans="1:6" ht="16.5" x14ac:dyDescent="0.3">
      <c r="A1275" s="85">
        <v>4149</v>
      </c>
      <c r="B1275" s="86" t="s">
        <v>1826</v>
      </c>
      <c r="C1275" s="51" t="s">
        <v>819</v>
      </c>
      <c r="D1275" s="51" t="s">
        <v>40</v>
      </c>
      <c r="E1275" s="51" t="s">
        <v>108</v>
      </c>
      <c r="F1275" s="51" t="s">
        <v>827</v>
      </c>
    </row>
    <row r="1276" spans="1:6" ht="16.5" x14ac:dyDescent="0.3">
      <c r="A1276" s="85">
        <v>4150</v>
      </c>
      <c r="B1276" s="86" t="s">
        <v>1627</v>
      </c>
      <c r="C1276" s="51" t="s">
        <v>835</v>
      </c>
      <c r="D1276" s="51" t="s">
        <v>40</v>
      </c>
      <c r="E1276" s="51" t="s">
        <v>108</v>
      </c>
      <c r="F1276" s="51" t="s">
        <v>827</v>
      </c>
    </row>
    <row r="1277" spans="1:6" ht="16.5" x14ac:dyDescent="0.3">
      <c r="A1277" s="85">
        <v>4152</v>
      </c>
      <c r="B1277" s="86" t="s">
        <v>1661</v>
      </c>
      <c r="C1277" s="51" t="s">
        <v>858</v>
      </c>
      <c r="D1277" s="51" t="s">
        <v>40</v>
      </c>
      <c r="E1277" s="51" t="s">
        <v>108</v>
      </c>
      <c r="F1277" s="51" t="s">
        <v>827</v>
      </c>
    </row>
    <row r="1278" spans="1:6" ht="16.5" x14ac:dyDescent="0.3">
      <c r="A1278" s="85">
        <v>4153</v>
      </c>
      <c r="B1278" s="86" t="s">
        <v>1229</v>
      </c>
      <c r="C1278" s="51" t="s">
        <v>624</v>
      </c>
      <c r="D1278" s="51" t="s">
        <v>40</v>
      </c>
      <c r="E1278" s="51" t="s">
        <v>108</v>
      </c>
      <c r="F1278" s="51" t="s">
        <v>827</v>
      </c>
    </row>
    <row r="1279" spans="1:6" ht="16.5" x14ac:dyDescent="0.3">
      <c r="A1279" s="85">
        <v>4155</v>
      </c>
      <c r="B1279" s="86" t="s">
        <v>1648</v>
      </c>
      <c r="C1279" s="51" t="s">
        <v>842</v>
      </c>
      <c r="D1279" s="51" t="s">
        <v>40</v>
      </c>
      <c r="E1279" s="51" t="s">
        <v>108</v>
      </c>
      <c r="F1279" s="51" t="s">
        <v>827</v>
      </c>
    </row>
    <row r="1280" spans="1:6" ht="16.5" x14ac:dyDescent="0.3">
      <c r="A1280" s="85">
        <v>4158</v>
      </c>
      <c r="B1280" s="86" t="s">
        <v>1637</v>
      </c>
      <c r="C1280" s="51" t="s">
        <v>872</v>
      </c>
      <c r="D1280" s="51" t="s">
        <v>40</v>
      </c>
      <c r="E1280" s="51" t="s">
        <v>108</v>
      </c>
      <c r="F1280" s="51" t="s">
        <v>827</v>
      </c>
    </row>
    <row r="1281" spans="1:6" ht="16.5" x14ac:dyDescent="0.3">
      <c r="A1281" s="85">
        <v>4159</v>
      </c>
      <c r="B1281" s="86" t="s">
        <v>1803</v>
      </c>
      <c r="C1281" s="51" t="s">
        <v>672</v>
      </c>
      <c r="D1281" s="51" t="s">
        <v>40</v>
      </c>
      <c r="E1281" s="51" t="s">
        <v>108</v>
      </c>
      <c r="F1281" s="51" t="s">
        <v>827</v>
      </c>
    </row>
    <row r="1282" spans="1:6" ht="16.5" x14ac:dyDescent="0.3">
      <c r="A1282" s="85">
        <v>4160</v>
      </c>
      <c r="B1282" s="86" t="s">
        <v>2414</v>
      </c>
      <c r="C1282" s="51" t="s">
        <v>2625</v>
      </c>
      <c r="D1282" s="51" t="s">
        <v>40</v>
      </c>
      <c r="E1282" s="51" t="s">
        <v>108</v>
      </c>
      <c r="F1282" s="51" t="s">
        <v>827</v>
      </c>
    </row>
    <row r="1283" spans="1:6" ht="16.5" x14ac:dyDescent="0.3">
      <c r="A1283" s="85">
        <v>4161</v>
      </c>
      <c r="B1283" s="86" t="s">
        <v>986</v>
      </c>
      <c r="C1283" s="51" t="s">
        <v>278</v>
      </c>
      <c r="D1283" s="51" t="s">
        <v>40</v>
      </c>
      <c r="E1283" s="51" t="s">
        <v>108</v>
      </c>
      <c r="F1283" s="51" t="s">
        <v>827</v>
      </c>
    </row>
    <row r="1284" spans="1:6" ht="16.5" x14ac:dyDescent="0.3">
      <c r="A1284" s="85">
        <v>4162</v>
      </c>
      <c r="B1284" s="86" t="s">
        <v>1206</v>
      </c>
      <c r="C1284" s="51" t="s">
        <v>595</v>
      </c>
      <c r="D1284" s="51" t="s">
        <v>40</v>
      </c>
      <c r="E1284" s="51" t="s">
        <v>108</v>
      </c>
      <c r="F1284" s="51" t="s">
        <v>827</v>
      </c>
    </row>
    <row r="1285" spans="1:6" ht="16.5" x14ac:dyDescent="0.3">
      <c r="A1285" s="85">
        <v>4163</v>
      </c>
      <c r="B1285" s="86" t="s">
        <v>1417</v>
      </c>
      <c r="C1285" s="51" t="s">
        <v>786</v>
      </c>
      <c r="D1285" s="51" t="s">
        <v>40</v>
      </c>
      <c r="E1285" s="51" t="s">
        <v>108</v>
      </c>
      <c r="F1285" s="51" t="s">
        <v>827</v>
      </c>
    </row>
    <row r="1286" spans="1:6" ht="16.5" x14ac:dyDescent="0.3">
      <c r="A1286" s="85">
        <v>4164</v>
      </c>
      <c r="B1286" s="86" t="s">
        <v>1305</v>
      </c>
      <c r="C1286" s="51" t="s">
        <v>694</v>
      </c>
      <c r="D1286" s="51" t="s">
        <v>40</v>
      </c>
      <c r="E1286" s="51" t="s">
        <v>108</v>
      </c>
      <c r="F1286" s="51" t="s">
        <v>827</v>
      </c>
    </row>
    <row r="1287" spans="1:6" ht="16.5" x14ac:dyDescent="0.3">
      <c r="A1287" s="85">
        <v>4166</v>
      </c>
      <c r="B1287" s="86" t="s">
        <v>1301</v>
      </c>
      <c r="C1287" s="51" t="s">
        <v>649</v>
      </c>
      <c r="D1287" s="51" t="s">
        <v>40</v>
      </c>
      <c r="E1287" s="51" t="s">
        <v>108</v>
      </c>
      <c r="F1287" s="51" t="s">
        <v>827</v>
      </c>
    </row>
    <row r="1288" spans="1:6" ht="16.5" x14ac:dyDescent="0.3">
      <c r="A1288" s="85">
        <v>4167</v>
      </c>
      <c r="B1288" s="86" t="s">
        <v>1554</v>
      </c>
      <c r="C1288" s="51" t="s">
        <v>810</v>
      </c>
      <c r="D1288" s="51" t="s">
        <v>40</v>
      </c>
      <c r="E1288" s="51" t="s">
        <v>108</v>
      </c>
      <c r="F1288" s="51" t="s">
        <v>827</v>
      </c>
    </row>
    <row r="1289" spans="1:6" ht="16.5" x14ac:dyDescent="0.3">
      <c r="A1289" s="85">
        <v>4168</v>
      </c>
      <c r="B1289" s="86" t="s">
        <v>1749</v>
      </c>
      <c r="C1289" s="51" t="s">
        <v>878</v>
      </c>
      <c r="D1289" s="51" t="s">
        <v>40</v>
      </c>
      <c r="E1289" s="51" t="s">
        <v>108</v>
      </c>
      <c r="F1289" s="51" t="s">
        <v>827</v>
      </c>
    </row>
    <row r="1290" spans="1:6" ht="16.5" x14ac:dyDescent="0.3">
      <c r="A1290" s="85">
        <v>4169</v>
      </c>
      <c r="B1290" s="86" t="s">
        <v>1846</v>
      </c>
      <c r="C1290" s="51" t="s">
        <v>748</v>
      </c>
      <c r="D1290" s="51" t="s">
        <v>40</v>
      </c>
      <c r="E1290" s="51" t="s">
        <v>108</v>
      </c>
      <c r="F1290" s="51" t="s">
        <v>827</v>
      </c>
    </row>
    <row r="1291" spans="1:6" ht="16.5" x14ac:dyDescent="0.3">
      <c r="A1291" s="85">
        <v>4170</v>
      </c>
      <c r="B1291" s="86" t="s">
        <v>1632</v>
      </c>
      <c r="C1291" s="51" t="s">
        <v>884</v>
      </c>
      <c r="D1291" s="51" t="s">
        <v>40</v>
      </c>
      <c r="E1291" s="51" t="s">
        <v>108</v>
      </c>
      <c r="F1291" s="51" t="s">
        <v>827</v>
      </c>
    </row>
    <row r="1292" spans="1:6" ht="16.5" x14ac:dyDescent="0.3">
      <c r="A1292" s="85">
        <v>4171</v>
      </c>
      <c r="B1292" s="86" t="s">
        <v>1374</v>
      </c>
      <c r="C1292" s="51" t="s">
        <v>760</v>
      </c>
      <c r="D1292" s="51" t="s">
        <v>40</v>
      </c>
      <c r="E1292" s="51" t="s">
        <v>108</v>
      </c>
      <c r="F1292" s="51" t="s">
        <v>827</v>
      </c>
    </row>
    <row r="1293" spans="1:6" ht="16.5" x14ac:dyDescent="0.3">
      <c r="A1293" s="85">
        <v>4172</v>
      </c>
      <c r="B1293" s="86" t="s">
        <v>2418</v>
      </c>
      <c r="C1293" s="51" t="s">
        <v>2629</v>
      </c>
      <c r="D1293" s="51" t="s">
        <v>40</v>
      </c>
      <c r="E1293" s="51" t="s">
        <v>108</v>
      </c>
      <c r="F1293" s="51" t="s">
        <v>2629</v>
      </c>
    </row>
    <row r="1294" spans="1:6" ht="16.5" x14ac:dyDescent="0.3">
      <c r="A1294" s="85">
        <v>4173</v>
      </c>
      <c r="B1294" s="86" t="s">
        <v>2416</v>
      </c>
      <c r="C1294" s="51" t="s">
        <v>2627</v>
      </c>
      <c r="D1294" s="51" t="s">
        <v>40</v>
      </c>
      <c r="E1294" s="51" t="s">
        <v>108</v>
      </c>
      <c r="F1294" s="51" t="s">
        <v>2629</v>
      </c>
    </row>
    <row r="1295" spans="1:6" ht="16.5" x14ac:dyDescent="0.3">
      <c r="A1295" s="85">
        <v>4177</v>
      </c>
      <c r="B1295" s="86" t="s">
        <v>2417</v>
      </c>
      <c r="C1295" s="51" t="s">
        <v>2628</v>
      </c>
      <c r="D1295" s="51" t="s">
        <v>40</v>
      </c>
      <c r="E1295" s="51" t="s">
        <v>108</v>
      </c>
      <c r="F1295" s="51" t="s">
        <v>2629</v>
      </c>
    </row>
    <row r="1296" spans="1:6" ht="16.5" x14ac:dyDescent="0.3">
      <c r="A1296" s="85">
        <v>4185</v>
      </c>
      <c r="B1296" s="86" t="s">
        <v>1707</v>
      </c>
      <c r="C1296" s="51" t="s">
        <v>799</v>
      </c>
      <c r="D1296" s="51" t="s">
        <v>40</v>
      </c>
      <c r="E1296" s="51" t="s">
        <v>108</v>
      </c>
      <c r="F1296" s="51" t="s">
        <v>799</v>
      </c>
    </row>
    <row r="1297" spans="1:6" ht="16.5" x14ac:dyDescent="0.3">
      <c r="A1297" s="85">
        <v>4187</v>
      </c>
      <c r="B1297" s="86" t="s">
        <v>1203</v>
      </c>
      <c r="C1297" s="51" t="s">
        <v>109</v>
      </c>
      <c r="D1297" s="51" t="s">
        <v>40</v>
      </c>
      <c r="E1297" s="51" t="s">
        <v>109</v>
      </c>
      <c r="F1297" s="51"/>
    </row>
    <row r="1298" spans="1:6" ht="16.5" x14ac:dyDescent="0.3">
      <c r="A1298" s="85">
        <v>4188</v>
      </c>
      <c r="B1298" s="86" t="s">
        <v>1407</v>
      </c>
      <c r="C1298" s="51" t="s">
        <v>344</v>
      </c>
      <c r="D1298" s="51" t="s">
        <v>40</v>
      </c>
      <c r="E1298" s="51" t="s">
        <v>109</v>
      </c>
      <c r="F1298" s="51" t="s">
        <v>344</v>
      </c>
    </row>
    <row r="1299" spans="1:6" ht="16.5" x14ac:dyDescent="0.3">
      <c r="A1299" s="85">
        <v>4189</v>
      </c>
      <c r="B1299" s="86" t="s">
        <v>1211</v>
      </c>
      <c r="C1299" s="51" t="s">
        <v>282</v>
      </c>
      <c r="D1299" s="51" t="s">
        <v>40</v>
      </c>
      <c r="E1299" s="51" t="s">
        <v>109</v>
      </c>
      <c r="F1299" s="51" t="s">
        <v>282</v>
      </c>
    </row>
    <row r="1300" spans="1:6" ht="16.5" x14ac:dyDescent="0.3">
      <c r="A1300" s="85">
        <v>4195</v>
      </c>
      <c r="B1300" s="86" t="s">
        <v>1653</v>
      </c>
      <c r="C1300" s="51" t="s">
        <v>41</v>
      </c>
      <c r="D1300" s="51" t="s">
        <v>41</v>
      </c>
      <c r="E1300" s="51"/>
      <c r="F1300" s="51"/>
    </row>
    <row r="1301" spans="1:6" ht="16.5" x14ac:dyDescent="0.3">
      <c r="A1301" s="85">
        <v>4196</v>
      </c>
      <c r="B1301" s="86" t="s">
        <v>2243</v>
      </c>
      <c r="C1301" s="51" t="s">
        <v>2244</v>
      </c>
      <c r="D1301" s="51" t="s">
        <v>41</v>
      </c>
      <c r="E1301" s="51" t="s">
        <v>2244</v>
      </c>
      <c r="F1301" s="51"/>
    </row>
    <row r="1302" spans="1:6" ht="16.5" x14ac:dyDescent="0.3">
      <c r="A1302" s="85">
        <v>4200</v>
      </c>
      <c r="B1302" s="86" t="s">
        <v>2253</v>
      </c>
      <c r="C1302" s="51" t="s">
        <v>2254</v>
      </c>
      <c r="D1302" s="51" t="s">
        <v>41</v>
      </c>
      <c r="E1302" s="51" t="s">
        <v>2244</v>
      </c>
      <c r="F1302" s="51" t="s">
        <v>2254</v>
      </c>
    </row>
    <row r="1303" spans="1:6" ht="16.5" x14ac:dyDescent="0.3">
      <c r="A1303" s="85">
        <v>4204</v>
      </c>
      <c r="B1303" s="86" t="s">
        <v>1712</v>
      </c>
      <c r="C1303" s="51" t="s">
        <v>112</v>
      </c>
      <c r="D1303" s="51" t="s">
        <v>41</v>
      </c>
      <c r="E1303" s="51" t="s">
        <v>112</v>
      </c>
      <c r="F1303" s="51"/>
    </row>
    <row r="1304" spans="1:6" ht="16.5" x14ac:dyDescent="0.3">
      <c r="A1304" s="85">
        <v>4205</v>
      </c>
      <c r="B1304" s="86" t="s">
        <v>1884</v>
      </c>
      <c r="C1304" s="51" t="s">
        <v>1885</v>
      </c>
      <c r="D1304" s="51" t="s">
        <v>41</v>
      </c>
      <c r="E1304" s="51" t="s">
        <v>112</v>
      </c>
      <c r="F1304" s="51" t="s">
        <v>1885</v>
      </c>
    </row>
    <row r="1305" spans="1:6" ht="16.5" x14ac:dyDescent="0.3">
      <c r="A1305" s="85">
        <v>4209</v>
      </c>
      <c r="B1305" s="86" t="s">
        <v>1888</v>
      </c>
      <c r="C1305" s="51" t="s">
        <v>1889</v>
      </c>
      <c r="D1305" s="51" t="s">
        <v>41</v>
      </c>
      <c r="E1305" s="51" t="s">
        <v>112</v>
      </c>
      <c r="F1305" s="51" t="s">
        <v>1889</v>
      </c>
    </row>
    <row r="1306" spans="1:6" ht="16.5" x14ac:dyDescent="0.3">
      <c r="A1306" s="85">
        <v>4465</v>
      </c>
      <c r="B1306" s="86" t="s">
        <v>2198</v>
      </c>
      <c r="C1306" s="51" t="s">
        <v>2199</v>
      </c>
      <c r="D1306" s="51" t="s">
        <v>41</v>
      </c>
      <c r="E1306" s="51" t="s">
        <v>2199</v>
      </c>
      <c r="F1306" s="51"/>
    </row>
    <row r="1307" spans="1:6" ht="16.5" x14ac:dyDescent="0.3">
      <c r="A1307" s="85">
        <v>4479</v>
      </c>
      <c r="B1307" s="86" t="s">
        <v>4865</v>
      </c>
      <c r="C1307" s="51" t="s">
        <v>2200</v>
      </c>
      <c r="D1307" s="51" t="s">
        <v>41</v>
      </c>
      <c r="E1307" s="51" t="s">
        <v>2199</v>
      </c>
      <c r="F1307" s="51" t="s">
        <v>2200</v>
      </c>
    </row>
    <row r="1308" spans="1:6" ht="16.5" x14ac:dyDescent="0.3">
      <c r="A1308" s="85">
        <v>4488</v>
      </c>
      <c r="B1308" s="86" t="s">
        <v>1654</v>
      </c>
      <c r="C1308" s="51" t="s">
        <v>111</v>
      </c>
      <c r="D1308" s="51" t="s">
        <v>41</v>
      </c>
      <c r="E1308" s="51" t="s">
        <v>111</v>
      </c>
      <c r="F1308" s="51"/>
    </row>
    <row r="1309" spans="1:6" ht="16.5" x14ac:dyDescent="0.3">
      <c r="A1309" s="85">
        <v>4489</v>
      </c>
      <c r="B1309" s="86" t="s">
        <v>1447</v>
      </c>
      <c r="C1309" s="51" t="s">
        <v>369</v>
      </c>
      <c r="D1309" s="51" t="s">
        <v>41</v>
      </c>
      <c r="E1309" s="51" t="s">
        <v>111</v>
      </c>
      <c r="F1309" s="51" t="s">
        <v>369</v>
      </c>
    </row>
    <row r="1310" spans="1:6" ht="16.5" x14ac:dyDescent="0.3">
      <c r="A1310" s="85">
        <v>4490</v>
      </c>
      <c r="B1310" s="86" t="s">
        <v>2201</v>
      </c>
      <c r="C1310" s="51" t="s">
        <v>2202</v>
      </c>
      <c r="D1310" s="51" t="s">
        <v>41</v>
      </c>
      <c r="E1310" s="51" t="s">
        <v>111</v>
      </c>
      <c r="F1310" s="51" t="s">
        <v>369</v>
      </c>
    </row>
    <row r="1311" spans="1:6" ht="16.5" x14ac:dyDescent="0.3">
      <c r="A1311" s="85">
        <v>4497</v>
      </c>
      <c r="B1311" s="86" t="s">
        <v>1521</v>
      </c>
      <c r="C1311" s="51" t="s">
        <v>422</v>
      </c>
      <c r="D1311" s="51" t="s">
        <v>41</v>
      </c>
      <c r="E1311" s="51" t="s">
        <v>111</v>
      </c>
      <c r="F1311" s="51" t="s">
        <v>422</v>
      </c>
    </row>
    <row r="1312" spans="1:6" ht="16.5" x14ac:dyDescent="0.3">
      <c r="A1312" s="85">
        <v>4499</v>
      </c>
      <c r="B1312" s="86" t="s">
        <v>1657</v>
      </c>
      <c r="C1312" s="51" t="s">
        <v>469</v>
      </c>
      <c r="D1312" s="51" t="s">
        <v>41</v>
      </c>
      <c r="E1312" s="51" t="s">
        <v>111</v>
      </c>
      <c r="F1312" s="51" t="s">
        <v>422</v>
      </c>
    </row>
    <row r="1313" spans="1:6" ht="16.5" x14ac:dyDescent="0.3">
      <c r="A1313" s="85">
        <v>4500</v>
      </c>
      <c r="B1313" s="86" t="s">
        <v>1012</v>
      </c>
      <c r="C1313" s="51" t="s">
        <v>308</v>
      </c>
      <c r="D1313" s="51" t="s">
        <v>41</v>
      </c>
      <c r="E1313" s="51" t="s">
        <v>111</v>
      </c>
      <c r="F1313" s="51" t="s">
        <v>422</v>
      </c>
    </row>
  </sheetData>
  <sheetProtection algorithmName="SHA-512" hashValue="ZfiTcjmILLezlSRPK+rK9Hya2aVX7VxiEf9LaFMNoUZDAP0z3mWa0ux64+SY+Xsv38qNUUGKjFlGIIJhdh/WRg==" saltValue="UglUHcrxihW2dPD9QmzEpw==" spinCount="100000" sheet="1" objects="1" scenarios="1" formatColumns="0" sort="0" autoFilter="0" pivotTables="0"/>
  <autoFilter ref="A1:F1313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K777"/>
  <sheetViews>
    <sheetView zoomScale="70" zoomScaleNormal="70" workbookViewId="0">
      <pane xSplit="4" ySplit="3" topLeftCell="E4" activePane="bottomRight" state="frozen"/>
      <selection activeCell="I6" sqref="I6"/>
      <selection pane="topRight" activeCell="I6" sqref="I6"/>
      <selection pane="bottomLeft" activeCell="I6" sqref="I6"/>
      <selection pane="bottomRight" activeCell="D9" sqref="D9"/>
    </sheetView>
  </sheetViews>
  <sheetFormatPr baseColWidth="10" defaultColWidth="11.42578125" defaultRowHeight="16.5" x14ac:dyDescent="0.3"/>
  <cols>
    <col min="1" max="1" width="11" style="64" customWidth="1"/>
    <col min="2" max="2" width="34.85546875" style="65" bestFit="1" customWidth="1"/>
    <col min="3" max="3" width="20.7109375" style="66" customWidth="1"/>
    <col min="4" max="4" width="63.28515625" style="64" bestFit="1" customWidth="1"/>
    <col min="5" max="6" width="19.7109375" style="64" customWidth="1"/>
    <col min="7" max="7" width="19.7109375" style="92" customWidth="1"/>
    <col min="8" max="9" width="19.7109375" style="64" customWidth="1"/>
    <col min="10" max="10" width="19.7109375" style="92" customWidth="1"/>
    <col min="11" max="11" width="77.28515625" style="64" customWidth="1"/>
    <col min="12" max="16384" width="11.42578125" style="4"/>
  </cols>
  <sheetData>
    <row r="1" spans="1:11" ht="17.45" customHeight="1" x14ac:dyDescent="0.3">
      <c r="A1" s="116" t="s">
        <v>1881</v>
      </c>
      <c r="B1" s="116"/>
      <c r="C1" s="39"/>
      <c r="D1" s="53" t="s">
        <v>4004</v>
      </c>
      <c r="E1" s="115" t="s">
        <v>20</v>
      </c>
      <c r="F1" s="115"/>
      <c r="G1" s="115"/>
      <c r="H1" s="115"/>
      <c r="I1" s="115"/>
      <c r="J1" s="115"/>
      <c r="K1" s="54"/>
    </row>
    <row r="2" spans="1:11" ht="17.45" customHeight="1" x14ac:dyDescent="0.3">
      <c r="A2" s="116"/>
      <c r="B2" s="116"/>
      <c r="C2" s="39"/>
      <c r="D2" s="53" t="s">
        <v>22</v>
      </c>
      <c r="E2" s="115"/>
      <c r="F2" s="115"/>
      <c r="G2" s="115"/>
      <c r="H2" s="115"/>
      <c r="I2" s="115"/>
      <c r="J2" s="115"/>
      <c r="K2" s="54"/>
    </row>
    <row r="3" spans="1:11" ht="17.45" customHeight="1" x14ac:dyDescent="0.3">
      <c r="A3" s="55" t="s">
        <v>980</v>
      </c>
      <c r="B3" s="55" t="s">
        <v>981</v>
      </c>
      <c r="C3" s="39" t="s">
        <v>4013</v>
      </c>
      <c r="D3" s="53" t="s">
        <v>7952</v>
      </c>
      <c r="E3" s="56" t="s">
        <v>1860</v>
      </c>
      <c r="F3" s="57" t="s">
        <v>13</v>
      </c>
      <c r="G3" s="58" t="s">
        <v>1858</v>
      </c>
      <c r="H3" s="56" t="s">
        <v>1857</v>
      </c>
      <c r="I3" s="57" t="s">
        <v>4</v>
      </c>
      <c r="J3" s="58" t="s">
        <v>1859</v>
      </c>
      <c r="K3" s="59" t="s">
        <v>0</v>
      </c>
    </row>
    <row r="4" spans="1:11" ht="17.45" customHeight="1" x14ac:dyDescent="0.25">
      <c r="A4" s="60">
        <v>1</v>
      </c>
      <c r="B4" s="89" t="s">
        <v>983</v>
      </c>
      <c r="C4" s="61">
        <v>1</v>
      </c>
      <c r="D4" s="60" t="s">
        <v>23</v>
      </c>
      <c r="E4" s="60">
        <v>128</v>
      </c>
      <c r="F4" s="62">
        <v>9.3998258580463503</v>
      </c>
      <c r="G4" s="91" t="s">
        <v>7953</v>
      </c>
      <c r="H4" s="62">
        <v>3.4575558589066202</v>
      </c>
      <c r="I4" s="62">
        <v>15.7601941706011</v>
      </c>
      <c r="J4" s="91" t="s">
        <v>4015</v>
      </c>
      <c r="K4" s="63"/>
    </row>
    <row r="5" spans="1:11" ht="17.45" customHeight="1" x14ac:dyDescent="0.25">
      <c r="A5" s="60">
        <v>2</v>
      </c>
      <c r="B5" s="89" t="s">
        <v>1158</v>
      </c>
      <c r="C5" s="61">
        <v>2</v>
      </c>
      <c r="D5" s="60" t="s">
        <v>44</v>
      </c>
      <c r="E5" s="60">
        <v>99</v>
      </c>
      <c r="F5" s="62">
        <v>0.83219972646788598</v>
      </c>
      <c r="G5" s="91" t="s">
        <v>7954</v>
      </c>
      <c r="H5" s="62">
        <v>1.30836171864396</v>
      </c>
      <c r="I5" s="62">
        <v>2.53802850142216</v>
      </c>
      <c r="J5" s="91" t="s">
        <v>4016</v>
      </c>
      <c r="K5" s="63"/>
    </row>
    <row r="6" spans="1:11" ht="17.45" customHeight="1" x14ac:dyDescent="0.25">
      <c r="A6" s="60">
        <v>3</v>
      </c>
      <c r="B6" s="89" t="s">
        <v>1198</v>
      </c>
      <c r="C6" s="61">
        <v>3</v>
      </c>
      <c r="D6" s="60" t="s">
        <v>151</v>
      </c>
      <c r="E6" s="60">
        <v>53</v>
      </c>
      <c r="F6" s="62">
        <v>0.57197246986295802</v>
      </c>
      <c r="G6" s="91" t="s">
        <v>7955</v>
      </c>
      <c r="H6" s="62">
        <v>1.2686207118111099</v>
      </c>
      <c r="I6" s="62">
        <v>2.2316661675152201</v>
      </c>
      <c r="J6" s="91" t="s">
        <v>4017</v>
      </c>
      <c r="K6" s="63"/>
    </row>
    <row r="7" spans="1:11" ht="17.45" customHeight="1" x14ac:dyDescent="0.25">
      <c r="A7" s="60">
        <v>4</v>
      </c>
      <c r="B7" s="89" t="s">
        <v>2227</v>
      </c>
      <c r="C7" s="61">
        <v>5</v>
      </c>
      <c r="D7" s="60" t="s">
        <v>2228</v>
      </c>
      <c r="E7" s="60">
        <v>2</v>
      </c>
      <c r="F7" s="62">
        <v>3.65993264123373E-3</v>
      </c>
      <c r="G7" s="91" t="s">
        <v>4018</v>
      </c>
      <c r="H7" s="62">
        <v>2.9412069937735302E-2</v>
      </c>
      <c r="I7" s="62">
        <v>0</v>
      </c>
      <c r="J7" s="91" t="s">
        <v>4019</v>
      </c>
      <c r="K7" s="63"/>
    </row>
    <row r="8" spans="1:11" ht="17.45" customHeight="1" x14ac:dyDescent="0.25">
      <c r="A8" s="60">
        <v>5</v>
      </c>
      <c r="B8" s="89" t="s">
        <v>1882</v>
      </c>
      <c r="C8" s="61">
        <v>6</v>
      </c>
      <c r="D8" s="60" t="s">
        <v>1883</v>
      </c>
      <c r="E8" s="60">
        <v>2</v>
      </c>
      <c r="F8" s="62">
        <v>3.65993264123373E-3</v>
      </c>
      <c r="G8" s="91" t="s">
        <v>4018</v>
      </c>
      <c r="H8" s="62">
        <v>2.9412069937735302E-2</v>
      </c>
      <c r="I8" s="62">
        <v>0</v>
      </c>
      <c r="J8" s="91" t="s">
        <v>4019</v>
      </c>
      <c r="K8" s="63"/>
    </row>
    <row r="9" spans="1:11" ht="17.45" customHeight="1" x14ac:dyDescent="0.25">
      <c r="A9" s="60">
        <v>4</v>
      </c>
      <c r="B9" s="89" t="s">
        <v>987</v>
      </c>
      <c r="C9" s="61">
        <v>37</v>
      </c>
      <c r="D9" s="60" t="s">
        <v>136</v>
      </c>
      <c r="E9" s="60">
        <v>51</v>
      </c>
      <c r="F9" s="62">
        <v>0.56831253722172403</v>
      </c>
      <c r="G9" s="91" t="s">
        <v>4020</v>
      </c>
      <c r="H9" s="62">
        <v>1.2699315601510699</v>
      </c>
      <c r="I9" s="62">
        <v>2.2316661675152201</v>
      </c>
      <c r="J9" s="91" t="s">
        <v>4017</v>
      </c>
      <c r="K9" s="63"/>
    </row>
    <row r="10" spans="1:11" ht="17.45" customHeight="1" x14ac:dyDescent="0.25">
      <c r="A10" s="60">
        <v>5</v>
      </c>
      <c r="B10" s="89" t="s">
        <v>1513</v>
      </c>
      <c r="C10" s="61">
        <v>38</v>
      </c>
      <c r="D10" s="60" t="s">
        <v>155</v>
      </c>
      <c r="E10" s="60">
        <v>51</v>
      </c>
      <c r="F10" s="62">
        <v>0.56831253722172403</v>
      </c>
      <c r="G10" s="91" t="s">
        <v>7956</v>
      </c>
      <c r="H10" s="62">
        <v>1.2699315601510699</v>
      </c>
      <c r="I10" s="62">
        <v>2.2316661675152201</v>
      </c>
      <c r="J10" s="91" t="s">
        <v>4017</v>
      </c>
      <c r="K10" s="63"/>
    </row>
    <row r="11" spans="1:11" ht="17.45" customHeight="1" x14ac:dyDescent="0.25">
      <c r="A11" s="60">
        <v>6</v>
      </c>
      <c r="B11" s="89" t="s">
        <v>990</v>
      </c>
      <c r="C11" s="61">
        <v>40</v>
      </c>
      <c r="D11" s="60" t="s">
        <v>138</v>
      </c>
      <c r="E11" s="60">
        <v>1</v>
      </c>
      <c r="F11" s="62">
        <v>9.9395674300254509E-3</v>
      </c>
      <c r="G11" s="91" t="s">
        <v>4021</v>
      </c>
      <c r="H11" s="62">
        <v>0.11245336850931099</v>
      </c>
      <c r="I11" s="62">
        <v>0</v>
      </c>
      <c r="J11" s="91" t="s">
        <v>4022</v>
      </c>
      <c r="K11" s="63"/>
    </row>
    <row r="12" spans="1:11" ht="17.45" customHeight="1" x14ac:dyDescent="0.25">
      <c r="A12" s="60">
        <v>6</v>
      </c>
      <c r="B12" s="89" t="s">
        <v>996</v>
      </c>
      <c r="C12" s="61">
        <v>43</v>
      </c>
      <c r="D12" s="60" t="s">
        <v>143</v>
      </c>
      <c r="E12" s="60">
        <v>35</v>
      </c>
      <c r="F12" s="62">
        <v>0.327178966203586</v>
      </c>
      <c r="G12" s="91" t="s">
        <v>7957</v>
      </c>
      <c r="H12" s="62">
        <v>0.67932623846065399</v>
      </c>
      <c r="I12" s="62">
        <v>1.6627691256830599</v>
      </c>
      <c r="J12" s="91" t="s">
        <v>4023</v>
      </c>
      <c r="K12" s="63"/>
    </row>
    <row r="13" spans="1:11" ht="17.45" customHeight="1" x14ac:dyDescent="0.25">
      <c r="A13" s="60">
        <v>3</v>
      </c>
      <c r="B13" s="89" t="s">
        <v>1162</v>
      </c>
      <c r="C13" s="61">
        <v>68</v>
      </c>
      <c r="D13" s="60" t="s">
        <v>149</v>
      </c>
      <c r="E13" s="60">
        <v>82</v>
      </c>
      <c r="F13" s="62">
        <v>0.221888881008454</v>
      </c>
      <c r="G13" s="91" t="s">
        <v>7958</v>
      </c>
      <c r="H13" s="62">
        <v>0.36924387712374301</v>
      </c>
      <c r="I13" s="62">
        <v>0.87937509321401897</v>
      </c>
      <c r="J13" s="91" t="s">
        <v>4024</v>
      </c>
      <c r="K13" s="63"/>
    </row>
    <row r="14" spans="1:11" ht="17.45" customHeight="1" x14ac:dyDescent="0.25">
      <c r="A14" s="60">
        <v>4</v>
      </c>
      <c r="B14" s="89" t="s">
        <v>1886</v>
      </c>
      <c r="C14" s="61">
        <v>79</v>
      </c>
      <c r="D14" s="60" t="s">
        <v>1887</v>
      </c>
      <c r="E14" s="60">
        <v>1</v>
      </c>
      <c r="F14" s="62">
        <v>1.9412076271186401E-4</v>
      </c>
      <c r="G14" s="91" t="s">
        <v>4025</v>
      </c>
      <c r="H14" s="62">
        <v>2.1962257229226202E-3</v>
      </c>
      <c r="I14" s="62">
        <v>0</v>
      </c>
      <c r="J14" s="91" t="s">
        <v>4026</v>
      </c>
      <c r="K14" s="63"/>
    </row>
    <row r="15" spans="1:11" ht="17.45" customHeight="1" x14ac:dyDescent="0.25">
      <c r="A15" s="60">
        <v>4</v>
      </c>
      <c r="B15" s="89" t="s">
        <v>997</v>
      </c>
      <c r="C15" s="61">
        <v>89</v>
      </c>
      <c r="D15" s="60" t="s">
        <v>144</v>
      </c>
      <c r="E15" s="60">
        <v>82</v>
      </c>
      <c r="F15" s="62">
        <v>0.221694760245742</v>
      </c>
      <c r="G15" s="91" t="s">
        <v>4027</v>
      </c>
      <c r="H15" s="62">
        <v>0.36934462792269601</v>
      </c>
      <c r="I15" s="62">
        <v>0.87937509321401897</v>
      </c>
      <c r="J15" s="91" t="s">
        <v>4024</v>
      </c>
      <c r="K15" s="63"/>
    </row>
    <row r="16" spans="1:11" ht="17.45" customHeight="1" x14ac:dyDescent="0.25">
      <c r="A16" s="60">
        <v>3</v>
      </c>
      <c r="B16" s="89" t="s">
        <v>1715</v>
      </c>
      <c r="C16" s="61">
        <v>105</v>
      </c>
      <c r="D16" s="60" t="s">
        <v>157</v>
      </c>
      <c r="E16" s="60">
        <v>8</v>
      </c>
      <c r="F16" s="62">
        <v>3.8338375596474197E-2</v>
      </c>
      <c r="G16" s="91" t="s">
        <v>7959</v>
      </c>
      <c r="H16" s="62">
        <v>0.18764546651781799</v>
      </c>
      <c r="I16" s="62">
        <v>0.171913684517851</v>
      </c>
      <c r="J16" s="91" t="s">
        <v>4028</v>
      </c>
      <c r="K16" s="63"/>
    </row>
    <row r="17" spans="1:11" ht="17.45" customHeight="1" x14ac:dyDescent="0.25">
      <c r="A17" s="60">
        <v>4</v>
      </c>
      <c r="B17" s="89" t="s">
        <v>994</v>
      </c>
      <c r="C17" s="61">
        <v>106</v>
      </c>
      <c r="D17" s="60" t="s">
        <v>142</v>
      </c>
      <c r="E17" s="60">
        <v>1</v>
      </c>
      <c r="F17" s="62">
        <v>2.6464049796747998E-3</v>
      </c>
      <c r="G17" s="91" t="s">
        <v>4029</v>
      </c>
      <c r="H17" s="62">
        <v>2.9940654510302301E-2</v>
      </c>
      <c r="I17" s="62">
        <v>0</v>
      </c>
      <c r="J17" s="91" t="s">
        <v>4030</v>
      </c>
      <c r="K17" s="63"/>
    </row>
    <row r="18" spans="1:11" ht="17.45" customHeight="1" x14ac:dyDescent="0.25">
      <c r="A18" s="60">
        <v>4</v>
      </c>
      <c r="B18" s="89" t="s">
        <v>998</v>
      </c>
      <c r="C18" s="61">
        <v>107</v>
      </c>
      <c r="D18" s="60" t="s">
        <v>145</v>
      </c>
      <c r="E18" s="60">
        <v>7</v>
      </c>
      <c r="F18" s="62">
        <v>3.56919706167994E-2</v>
      </c>
      <c r="G18" s="91" t="s">
        <v>4031</v>
      </c>
      <c r="H18" s="62">
        <v>0.18575461398438001</v>
      </c>
      <c r="I18" s="62">
        <v>3.6060956790123298E-2</v>
      </c>
      <c r="J18" s="91" t="s">
        <v>4028</v>
      </c>
      <c r="K18" s="63"/>
    </row>
    <row r="19" spans="1:11" ht="17.45" customHeight="1" x14ac:dyDescent="0.25">
      <c r="A19" s="60">
        <v>2</v>
      </c>
      <c r="B19" s="89" t="s">
        <v>1114</v>
      </c>
      <c r="C19" s="61">
        <v>117</v>
      </c>
      <c r="D19" s="60" t="s">
        <v>42</v>
      </c>
      <c r="E19" s="60">
        <v>128</v>
      </c>
      <c r="F19" s="62">
        <v>4.1582458569718197</v>
      </c>
      <c r="G19" s="91" t="s">
        <v>7960</v>
      </c>
      <c r="H19" s="62">
        <v>1.97691813268307</v>
      </c>
      <c r="I19" s="62">
        <v>7.5756595783461904</v>
      </c>
      <c r="J19" s="91" t="s">
        <v>4032</v>
      </c>
      <c r="K19" s="63"/>
    </row>
    <row r="20" spans="1:11" ht="17.45" customHeight="1" x14ac:dyDescent="0.25">
      <c r="A20" s="60">
        <v>3</v>
      </c>
      <c r="B20" s="89" t="s">
        <v>1482</v>
      </c>
      <c r="C20" s="61">
        <v>118</v>
      </c>
      <c r="D20" s="60" t="s">
        <v>182</v>
      </c>
      <c r="E20" s="60">
        <v>128</v>
      </c>
      <c r="F20" s="62">
        <v>3.95145778961205</v>
      </c>
      <c r="G20" s="91" t="s">
        <v>7961</v>
      </c>
      <c r="H20" s="62">
        <v>1.9858390639002099</v>
      </c>
      <c r="I20" s="62">
        <v>7.4274934679549798</v>
      </c>
      <c r="J20" s="91" t="s">
        <v>4033</v>
      </c>
      <c r="K20" s="63"/>
    </row>
    <row r="21" spans="1:11" ht="17.45" customHeight="1" x14ac:dyDescent="0.25">
      <c r="A21" s="60">
        <v>4</v>
      </c>
      <c r="B21" s="89" t="s">
        <v>1003</v>
      </c>
      <c r="C21" s="61">
        <v>119</v>
      </c>
      <c r="D21" s="60" t="s">
        <v>160</v>
      </c>
      <c r="E21" s="60">
        <v>97</v>
      </c>
      <c r="F21" s="62">
        <v>0.861310837167788</v>
      </c>
      <c r="G21" s="91" t="s">
        <v>4034</v>
      </c>
      <c r="H21" s="62">
        <v>0.93369378767501698</v>
      </c>
      <c r="I21" s="62">
        <v>2.5769279451137899</v>
      </c>
      <c r="J21" s="91" t="s">
        <v>4035</v>
      </c>
      <c r="K21" s="63"/>
    </row>
    <row r="22" spans="1:11" ht="17.45" customHeight="1" x14ac:dyDescent="0.25">
      <c r="A22" s="60">
        <v>5</v>
      </c>
      <c r="B22" s="89" t="s">
        <v>1843</v>
      </c>
      <c r="C22" s="61">
        <v>120</v>
      </c>
      <c r="D22" s="60" t="s">
        <v>190</v>
      </c>
      <c r="E22" s="60">
        <v>96</v>
      </c>
      <c r="F22" s="62">
        <v>0.84149816569740199</v>
      </c>
      <c r="G22" s="91" t="s">
        <v>7962</v>
      </c>
      <c r="H22" s="62">
        <v>0.93200358673056505</v>
      </c>
      <c r="I22" s="62">
        <v>2.5769279451137899</v>
      </c>
      <c r="J22" s="91" t="s">
        <v>4036</v>
      </c>
      <c r="K22" s="63"/>
    </row>
    <row r="23" spans="1:11" ht="17.45" customHeight="1" x14ac:dyDescent="0.25">
      <c r="A23" s="60">
        <v>5</v>
      </c>
      <c r="B23" s="89" t="s">
        <v>1792</v>
      </c>
      <c r="C23" s="61">
        <v>126</v>
      </c>
      <c r="D23" s="60" t="s">
        <v>188</v>
      </c>
      <c r="E23" s="60">
        <v>3</v>
      </c>
      <c r="F23" s="62">
        <v>1.9812671470386001E-2</v>
      </c>
      <c r="G23" s="91" t="s">
        <v>7963</v>
      </c>
      <c r="H23" s="62">
        <v>0.13102053746161199</v>
      </c>
      <c r="I23" s="62">
        <v>0</v>
      </c>
      <c r="J23" s="91" t="s">
        <v>4037</v>
      </c>
      <c r="K23" s="63"/>
    </row>
    <row r="24" spans="1:11" ht="17.45" customHeight="1" x14ac:dyDescent="0.25">
      <c r="A24" s="60">
        <v>4</v>
      </c>
      <c r="B24" s="89" t="s">
        <v>1006</v>
      </c>
      <c r="C24" s="61">
        <v>127</v>
      </c>
      <c r="D24" s="60" t="s">
        <v>161</v>
      </c>
      <c r="E24" s="60">
        <v>7</v>
      </c>
      <c r="F24" s="62">
        <v>6.0365112177769499E-2</v>
      </c>
      <c r="G24" s="91" t="s">
        <v>4038</v>
      </c>
      <c r="H24" s="62">
        <v>0.30043435624262299</v>
      </c>
      <c r="I24" s="62">
        <v>0.26639344262295001</v>
      </c>
      <c r="J24" s="91" t="s">
        <v>4039</v>
      </c>
      <c r="K24" s="63"/>
    </row>
    <row r="25" spans="1:11" ht="17.45" customHeight="1" x14ac:dyDescent="0.25">
      <c r="A25" s="60">
        <v>5</v>
      </c>
      <c r="B25" s="89" t="s">
        <v>1522</v>
      </c>
      <c r="C25" s="61">
        <v>129</v>
      </c>
      <c r="D25" s="60" t="s">
        <v>185</v>
      </c>
      <c r="E25" s="60">
        <v>7</v>
      </c>
      <c r="F25" s="62">
        <v>6.0365112177769499E-2</v>
      </c>
      <c r="G25" s="91" t="s">
        <v>7964</v>
      </c>
      <c r="H25" s="62">
        <v>0.30043435624262299</v>
      </c>
      <c r="I25" s="62">
        <v>0.26639344262295001</v>
      </c>
      <c r="J25" s="91" t="s">
        <v>4039</v>
      </c>
      <c r="K25" s="63"/>
    </row>
    <row r="26" spans="1:11" ht="17.45" customHeight="1" x14ac:dyDescent="0.25">
      <c r="A26" s="60">
        <v>4</v>
      </c>
      <c r="B26" s="89" t="s">
        <v>1009</v>
      </c>
      <c r="C26" s="61">
        <v>131</v>
      </c>
      <c r="D26" s="60" t="s">
        <v>162</v>
      </c>
      <c r="E26" s="60">
        <v>21</v>
      </c>
      <c r="F26" s="62">
        <v>0.13401715429939201</v>
      </c>
      <c r="G26" s="91" t="s">
        <v>4040</v>
      </c>
      <c r="H26" s="62">
        <v>0.42012849125727902</v>
      </c>
      <c r="I26" s="62">
        <v>0.72849749856474999</v>
      </c>
      <c r="J26" s="91" t="s">
        <v>4041</v>
      </c>
      <c r="K26" s="63"/>
    </row>
    <row r="27" spans="1:11" ht="17.45" customHeight="1" x14ac:dyDescent="0.25">
      <c r="A27" s="60">
        <v>4</v>
      </c>
      <c r="B27" s="89" t="s">
        <v>2205</v>
      </c>
      <c r="C27" s="61">
        <v>133</v>
      </c>
      <c r="D27" s="60" t="s">
        <v>1891</v>
      </c>
      <c r="E27" s="60">
        <v>35</v>
      </c>
      <c r="F27" s="62">
        <v>0.32780756684943102</v>
      </c>
      <c r="G27" s="91" t="s">
        <v>4042</v>
      </c>
      <c r="H27" s="62">
        <v>0.69524933703646996</v>
      </c>
      <c r="I27" s="62">
        <v>1.7855645731929599</v>
      </c>
      <c r="J27" s="91" t="s">
        <v>4043</v>
      </c>
      <c r="K27" s="63"/>
    </row>
    <row r="28" spans="1:11" ht="17.45" customHeight="1" x14ac:dyDescent="0.25">
      <c r="A28" s="60">
        <v>4</v>
      </c>
      <c r="B28" s="89" t="s">
        <v>1010</v>
      </c>
      <c r="C28" s="61">
        <v>134</v>
      </c>
      <c r="D28" s="60" t="s">
        <v>2206</v>
      </c>
      <c r="E28" s="60">
        <v>66</v>
      </c>
      <c r="F28" s="62">
        <v>0.56646062539545095</v>
      </c>
      <c r="G28" s="91" t="s">
        <v>4044</v>
      </c>
      <c r="H28" s="62">
        <v>0.68782145662497296</v>
      </c>
      <c r="I28" s="62">
        <v>1.7625092355782901</v>
      </c>
      <c r="J28" s="91" t="s">
        <v>4045</v>
      </c>
      <c r="K28" s="63"/>
    </row>
    <row r="29" spans="1:11" ht="17.45" customHeight="1" x14ac:dyDescent="0.25">
      <c r="A29" s="60">
        <v>4</v>
      </c>
      <c r="B29" s="89" t="s">
        <v>4046</v>
      </c>
      <c r="C29" s="61">
        <v>135</v>
      </c>
      <c r="D29" s="60" t="s">
        <v>163</v>
      </c>
      <c r="E29" s="60">
        <v>98</v>
      </c>
      <c r="F29" s="62">
        <v>2.0014964937222199</v>
      </c>
      <c r="G29" s="91" t="s">
        <v>4047</v>
      </c>
      <c r="H29" s="62">
        <v>1.9787623022276</v>
      </c>
      <c r="I29" s="62">
        <v>6.3147759103641397</v>
      </c>
      <c r="J29" s="91" t="s">
        <v>4048</v>
      </c>
      <c r="K29" s="63"/>
    </row>
    <row r="30" spans="1:11" ht="17.45" customHeight="1" x14ac:dyDescent="0.25">
      <c r="A30" s="60">
        <v>5</v>
      </c>
      <c r="B30" s="89" t="s">
        <v>4049</v>
      </c>
      <c r="C30" s="61">
        <v>136</v>
      </c>
      <c r="D30" s="60" t="s">
        <v>179</v>
      </c>
      <c r="E30" s="60">
        <v>94</v>
      </c>
      <c r="F30" s="62">
        <v>1.7188561145307</v>
      </c>
      <c r="G30" s="91" t="s">
        <v>7965</v>
      </c>
      <c r="H30" s="62">
        <v>1.9107835495979</v>
      </c>
      <c r="I30" s="62">
        <v>5.78982154659617</v>
      </c>
      <c r="J30" s="91" t="s">
        <v>4050</v>
      </c>
      <c r="K30" s="63"/>
    </row>
    <row r="31" spans="1:11" ht="17.45" customHeight="1" x14ac:dyDescent="0.25">
      <c r="A31" s="60">
        <v>6</v>
      </c>
      <c r="B31" s="89" t="s">
        <v>4051</v>
      </c>
      <c r="C31" s="61">
        <v>138</v>
      </c>
      <c r="D31" s="60" t="s">
        <v>1890</v>
      </c>
      <c r="E31" s="60">
        <v>93</v>
      </c>
      <c r="F31" s="62">
        <v>1.67496566509249</v>
      </c>
      <c r="G31" s="91" t="s">
        <v>7966</v>
      </c>
      <c r="H31" s="62">
        <v>1.88486230874065</v>
      </c>
      <c r="I31" s="62">
        <v>5.5943627450980404</v>
      </c>
      <c r="J31" s="91" t="s">
        <v>4052</v>
      </c>
      <c r="K31" s="63"/>
    </row>
    <row r="32" spans="1:11" ht="17.45" customHeight="1" x14ac:dyDescent="0.25">
      <c r="A32" s="60">
        <v>5</v>
      </c>
      <c r="B32" s="89" t="s">
        <v>4053</v>
      </c>
      <c r="C32" s="61">
        <v>139</v>
      </c>
      <c r="D32" s="60" t="s">
        <v>180</v>
      </c>
      <c r="E32" s="60">
        <v>2</v>
      </c>
      <c r="F32" s="62">
        <v>2.79323123336436E-2</v>
      </c>
      <c r="G32" s="91" t="s">
        <v>7540</v>
      </c>
      <c r="H32" s="62">
        <v>0.22961265056174901</v>
      </c>
      <c r="I32" s="62">
        <v>0</v>
      </c>
      <c r="J32" s="91" t="s">
        <v>4054</v>
      </c>
      <c r="K32" s="63"/>
    </row>
    <row r="33" spans="1:11" ht="17.45" customHeight="1" x14ac:dyDescent="0.25">
      <c r="A33" s="60">
        <v>3</v>
      </c>
      <c r="B33" s="89" t="s">
        <v>1810</v>
      </c>
      <c r="C33" s="61">
        <v>140</v>
      </c>
      <c r="D33" s="60" t="s">
        <v>189</v>
      </c>
      <c r="E33" s="60">
        <v>6</v>
      </c>
      <c r="F33" s="62">
        <v>2.3461019870052599E-2</v>
      </c>
      <c r="G33" s="91" t="s">
        <v>7967</v>
      </c>
      <c r="H33" s="62">
        <v>0.13504101252473499</v>
      </c>
      <c r="I33" s="62">
        <v>0</v>
      </c>
      <c r="J33" s="91" t="s">
        <v>4055</v>
      </c>
      <c r="K33" s="63"/>
    </row>
    <row r="34" spans="1:11" ht="17.45" customHeight="1" x14ac:dyDescent="0.25">
      <c r="A34" s="60">
        <v>4</v>
      </c>
      <c r="B34" s="89" t="s">
        <v>1022</v>
      </c>
      <c r="C34" s="61">
        <v>142</v>
      </c>
      <c r="D34" s="60" t="s">
        <v>169</v>
      </c>
      <c r="E34" s="60">
        <v>6</v>
      </c>
      <c r="F34" s="62">
        <v>2.3461019870052599E-2</v>
      </c>
      <c r="G34" s="91" t="s">
        <v>4056</v>
      </c>
      <c r="H34" s="62">
        <v>0.13504101252473499</v>
      </c>
      <c r="I34" s="62">
        <v>0</v>
      </c>
      <c r="J34" s="91" t="s">
        <v>4055</v>
      </c>
      <c r="K34" s="63"/>
    </row>
    <row r="35" spans="1:11" ht="17.45" customHeight="1" x14ac:dyDescent="0.25">
      <c r="A35" s="60">
        <v>5</v>
      </c>
      <c r="B35" s="89" t="s">
        <v>1455</v>
      </c>
      <c r="C35" s="61">
        <v>143</v>
      </c>
      <c r="D35" s="60" t="s">
        <v>181</v>
      </c>
      <c r="E35" s="60">
        <v>6</v>
      </c>
      <c r="F35" s="62">
        <v>2.3461019870052599E-2</v>
      </c>
      <c r="G35" s="91" t="s">
        <v>7968</v>
      </c>
      <c r="H35" s="62">
        <v>0.13504101252473499</v>
      </c>
      <c r="I35" s="62">
        <v>0</v>
      </c>
      <c r="J35" s="91" t="s">
        <v>4055</v>
      </c>
      <c r="K35" s="63"/>
    </row>
    <row r="36" spans="1:11" ht="17.45" customHeight="1" x14ac:dyDescent="0.25">
      <c r="A36" s="60">
        <v>3</v>
      </c>
      <c r="B36" s="89" t="s">
        <v>1251</v>
      </c>
      <c r="C36" s="61">
        <v>149</v>
      </c>
      <c r="D36" s="60" t="s">
        <v>176</v>
      </c>
      <c r="E36" s="60">
        <v>10</v>
      </c>
      <c r="F36" s="62">
        <v>4.5245772296812897E-2</v>
      </c>
      <c r="G36" s="91" t="s">
        <v>7969</v>
      </c>
      <c r="H36" s="62">
        <v>0.172128177369955</v>
      </c>
      <c r="I36" s="62">
        <v>0.43318688264804101</v>
      </c>
      <c r="J36" s="91" t="s">
        <v>4057</v>
      </c>
      <c r="K36" s="63"/>
    </row>
    <row r="37" spans="1:11" ht="17.45" customHeight="1" x14ac:dyDescent="0.25">
      <c r="A37" s="60">
        <v>3</v>
      </c>
      <c r="B37" s="89" t="s">
        <v>1343</v>
      </c>
      <c r="C37" s="61">
        <v>158</v>
      </c>
      <c r="D37" s="60" t="s">
        <v>178</v>
      </c>
      <c r="E37" s="60">
        <v>2</v>
      </c>
      <c r="F37" s="62">
        <v>1.2592350924063799E-3</v>
      </c>
      <c r="G37" s="91" t="s">
        <v>4058</v>
      </c>
      <c r="H37" s="62">
        <v>1.00344554202057E-2</v>
      </c>
      <c r="I37" s="62">
        <v>0</v>
      </c>
      <c r="J37" s="91" t="s">
        <v>4059</v>
      </c>
      <c r="K37" s="63"/>
    </row>
    <row r="38" spans="1:11" ht="17.45" customHeight="1" x14ac:dyDescent="0.25">
      <c r="A38" s="60">
        <v>4</v>
      </c>
      <c r="B38" s="89" t="s">
        <v>1018</v>
      </c>
      <c r="C38" s="61">
        <v>160</v>
      </c>
      <c r="D38" s="60" t="s">
        <v>167</v>
      </c>
      <c r="E38" s="60">
        <v>2</v>
      </c>
      <c r="F38" s="62">
        <v>1.2592350924063799E-3</v>
      </c>
      <c r="G38" s="91" t="s">
        <v>4058</v>
      </c>
      <c r="H38" s="62">
        <v>1.00344554202057E-2</v>
      </c>
      <c r="I38" s="62">
        <v>0</v>
      </c>
      <c r="J38" s="91" t="s">
        <v>4059</v>
      </c>
      <c r="K38" s="63"/>
    </row>
    <row r="39" spans="1:11" ht="17.45" customHeight="1" x14ac:dyDescent="0.25">
      <c r="A39" s="60">
        <v>5</v>
      </c>
      <c r="B39" s="89" t="s">
        <v>1494</v>
      </c>
      <c r="C39" s="61">
        <v>162</v>
      </c>
      <c r="D39" s="60" t="s">
        <v>183</v>
      </c>
      <c r="E39" s="60">
        <v>2</v>
      </c>
      <c r="F39" s="62">
        <v>1.2592350924063799E-3</v>
      </c>
      <c r="G39" s="91" t="s">
        <v>4058</v>
      </c>
      <c r="H39" s="62">
        <v>1.00344554202057E-2</v>
      </c>
      <c r="I39" s="62">
        <v>0</v>
      </c>
      <c r="J39" s="91" t="s">
        <v>4059</v>
      </c>
      <c r="K39" s="63"/>
    </row>
    <row r="40" spans="1:11" ht="17.45" customHeight="1" x14ac:dyDescent="0.25">
      <c r="A40" s="60">
        <v>3</v>
      </c>
      <c r="B40" s="89" t="s">
        <v>985</v>
      </c>
      <c r="C40" s="61">
        <v>171</v>
      </c>
      <c r="D40" s="60" t="s">
        <v>159</v>
      </c>
      <c r="E40" s="60">
        <v>47</v>
      </c>
      <c r="F40" s="62">
        <v>6.0433381232128401E-2</v>
      </c>
      <c r="G40" s="91" t="s">
        <v>7970</v>
      </c>
      <c r="H40" s="62">
        <v>0.120233020323193</v>
      </c>
      <c r="I40" s="62">
        <v>0.27112227581279003</v>
      </c>
      <c r="J40" s="91" t="s">
        <v>4060</v>
      </c>
      <c r="K40" s="63"/>
    </row>
    <row r="41" spans="1:11" ht="17.45" customHeight="1" x14ac:dyDescent="0.25">
      <c r="A41" s="60">
        <v>4</v>
      </c>
      <c r="B41" s="89" t="s">
        <v>1025</v>
      </c>
      <c r="C41" s="61">
        <v>172</v>
      </c>
      <c r="D41" s="60" t="s">
        <v>170</v>
      </c>
      <c r="E41" s="60">
        <v>47</v>
      </c>
      <c r="F41" s="62">
        <v>6.0433381232128401E-2</v>
      </c>
      <c r="G41" s="91" t="s">
        <v>4061</v>
      </c>
      <c r="H41" s="62">
        <v>0.120233020323193</v>
      </c>
      <c r="I41" s="62">
        <v>0.27112227581279003</v>
      </c>
      <c r="J41" s="91" t="s">
        <v>4060</v>
      </c>
      <c r="K41" s="63"/>
    </row>
    <row r="42" spans="1:11" ht="17.45" customHeight="1" x14ac:dyDescent="0.25">
      <c r="A42" s="60">
        <v>2</v>
      </c>
      <c r="B42" s="89" t="s">
        <v>1684</v>
      </c>
      <c r="C42" s="61">
        <v>175</v>
      </c>
      <c r="D42" s="60" t="s">
        <v>46</v>
      </c>
      <c r="E42" s="60">
        <v>95</v>
      </c>
      <c r="F42" s="62">
        <v>1.6361734135900401</v>
      </c>
      <c r="G42" s="91" t="s">
        <v>7971</v>
      </c>
      <c r="H42" s="62">
        <v>1.5678838163733799</v>
      </c>
      <c r="I42" s="62">
        <v>4.38044594865059</v>
      </c>
      <c r="J42" s="91" t="s">
        <v>4062</v>
      </c>
      <c r="K42" s="63"/>
    </row>
    <row r="43" spans="1:11" ht="17.45" customHeight="1" x14ac:dyDescent="0.25">
      <c r="A43" s="60">
        <v>3</v>
      </c>
      <c r="B43" s="89" t="s">
        <v>1647</v>
      </c>
      <c r="C43" s="61">
        <v>176</v>
      </c>
      <c r="D43" s="60" t="s">
        <v>202</v>
      </c>
      <c r="E43" s="60">
        <v>80</v>
      </c>
      <c r="F43" s="62">
        <v>1.1831449299122401</v>
      </c>
      <c r="G43" s="91" t="s">
        <v>7972</v>
      </c>
      <c r="H43" s="62">
        <v>1.3510510865084999</v>
      </c>
      <c r="I43" s="62">
        <v>3.2113259009934398</v>
      </c>
      <c r="J43" s="91" t="s">
        <v>4063</v>
      </c>
      <c r="K43" s="63"/>
    </row>
    <row r="44" spans="1:11" ht="17.45" customHeight="1" x14ac:dyDescent="0.25">
      <c r="A44" s="60">
        <v>4</v>
      </c>
      <c r="B44" s="89" t="s">
        <v>1029</v>
      </c>
      <c r="C44" s="61">
        <v>177</v>
      </c>
      <c r="D44" s="60" t="s">
        <v>191</v>
      </c>
      <c r="E44" s="60">
        <v>76</v>
      </c>
      <c r="F44" s="62">
        <v>1.08410728999937</v>
      </c>
      <c r="G44" s="91" t="s">
        <v>4064</v>
      </c>
      <c r="H44" s="62">
        <v>1.3287836826870301</v>
      </c>
      <c r="I44" s="62">
        <v>3.14915411058508</v>
      </c>
      <c r="J44" s="91" t="s">
        <v>4065</v>
      </c>
      <c r="K44" s="63"/>
    </row>
    <row r="45" spans="1:11" ht="17.45" customHeight="1" x14ac:dyDescent="0.25">
      <c r="A45" s="60">
        <v>5</v>
      </c>
      <c r="B45" s="89" t="s">
        <v>1892</v>
      </c>
      <c r="C45" s="61">
        <v>179</v>
      </c>
      <c r="D45" s="60" t="s">
        <v>1893</v>
      </c>
      <c r="E45" s="60">
        <v>35</v>
      </c>
      <c r="F45" s="62">
        <v>0.36730208714157098</v>
      </c>
      <c r="G45" s="91" t="s">
        <v>7973</v>
      </c>
      <c r="H45" s="62">
        <v>0.72380615332465303</v>
      </c>
      <c r="I45" s="62">
        <v>2.1514424328352799</v>
      </c>
      <c r="J45" s="91" t="s">
        <v>4066</v>
      </c>
      <c r="K45" s="63"/>
    </row>
    <row r="46" spans="1:11" ht="17.45" customHeight="1" x14ac:dyDescent="0.25">
      <c r="A46" s="60">
        <v>6</v>
      </c>
      <c r="B46" s="89" t="s">
        <v>1894</v>
      </c>
      <c r="C46" s="61">
        <v>180</v>
      </c>
      <c r="D46" s="60" t="s">
        <v>1895</v>
      </c>
      <c r="E46" s="60">
        <v>30</v>
      </c>
      <c r="F46" s="62">
        <v>0.34675640686532999</v>
      </c>
      <c r="G46" s="91" t="s">
        <v>7974</v>
      </c>
      <c r="H46" s="62">
        <v>0.72051398565799296</v>
      </c>
      <c r="I46" s="62">
        <v>2.1514424328352799</v>
      </c>
      <c r="J46" s="91" t="s">
        <v>4066</v>
      </c>
      <c r="K46" s="63"/>
    </row>
    <row r="47" spans="1:11" ht="17.45" customHeight="1" x14ac:dyDescent="0.25">
      <c r="A47" s="60">
        <v>6</v>
      </c>
      <c r="B47" s="89" t="s">
        <v>1896</v>
      </c>
      <c r="C47" s="61">
        <v>181</v>
      </c>
      <c r="D47" s="60" t="s">
        <v>1897</v>
      </c>
      <c r="E47" s="60">
        <v>4</v>
      </c>
      <c r="F47" s="62">
        <v>5.2143062239358596E-3</v>
      </c>
      <c r="G47" s="91" t="s">
        <v>7975</v>
      </c>
      <c r="H47" s="62">
        <v>2.93024259430592E-2</v>
      </c>
      <c r="I47" s="62">
        <v>0</v>
      </c>
      <c r="J47" s="91" t="s">
        <v>4067</v>
      </c>
      <c r="K47" s="63"/>
    </row>
    <row r="48" spans="1:11" ht="17.45" customHeight="1" x14ac:dyDescent="0.25">
      <c r="A48" s="60">
        <v>4</v>
      </c>
      <c r="B48" s="89" t="s">
        <v>1674</v>
      </c>
      <c r="C48" s="61">
        <v>192</v>
      </c>
      <c r="D48" s="60" t="s">
        <v>203</v>
      </c>
      <c r="E48" s="60">
        <v>8</v>
      </c>
      <c r="F48" s="62">
        <v>9.9037639912866099E-2</v>
      </c>
      <c r="G48" s="91" t="s">
        <v>4068</v>
      </c>
      <c r="H48" s="62">
        <v>0.441638820525321</v>
      </c>
      <c r="I48" s="62">
        <v>0.67954847196923496</v>
      </c>
      <c r="J48" s="91" t="s">
        <v>4069</v>
      </c>
      <c r="K48" s="63"/>
    </row>
    <row r="49" spans="1:11" ht="17.45" customHeight="1" x14ac:dyDescent="0.25">
      <c r="A49" s="60">
        <v>5</v>
      </c>
      <c r="B49" s="89" t="s">
        <v>1898</v>
      </c>
      <c r="C49" s="61">
        <v>194</v>
      </c>
      <c r="D49" s="60" t="s">
        <v>1899</v>
      </c>
      <c r="E49" s="60">
        <v>7</v>
      </c>
      <c r="F49" s="62">
        <v>9.7436717781718599E-2</v>
      </c>
      <c r="G49" s="91" t="s">
        <v>7976</v>
      </c>
      <c r="H49" s="62">
        <v>0.44162339576878901</v>
      </c>
      <c r="I49" s="62">
        <v>0.60782716049382401</v>
      </c>
      <c r="J49" s="91" t="s">
        <v>4069</v>
      </c>
      <c r="K49" s="63"/>
    </row>
    <row r="50" spans="1:11" ht="17.45" customHeight="1" x14ac:dyDescent="0.25">
      <c r="A50" s="60">
        <v>3</v>
      </c>
      <c r="B50" s="89" t="s">
        <v>1693</v>
      </c>
      <c r="C50" s="61">
        <v>199</v>
      </c>
      <c r="D50" s="60" t="s">
        <v>204</v>
      </c>
      <c r="E50" s="60">
        <v>41</v>
      </c>
      <c r="F50" s="62">
        <v>0.45302848367780002</v>
      </c>
      <c r="G50" s="91" t="s">
        <v>7977</v>
      </c>
      <c r="H50" s="62">
        <v>0.78772031620230898</v>
      </c>
      <c r="I50" s="62">
        <v>2.3277556311005299</v>
      </c>
      <c r="J50" s="91" t="s">
        <v>4070</v>
      </c>
      <c r="K50" s="63"/>
    </row>
    <row r="51" spans="1:11" ht="17.45" customHeight="1" x14ac:dyDescent="0.25">
      <c r="A51" s="60">
        <v>4</v>
      </c>
      <c r="B51" s="89" t="s">
        <v>1032</v>
      </c>
      <c r="C51" s="61">
        <v>200</v>
      </c>
      <c r="D51" s="60" t="s">
        <v>192</v>
      </c>
      <c r="E51" s="60">
        <v>40</v>
      </c>
      <c r="F51" s="62">
        <v>0.45046009732457898</v>
      </c>
      <c r="G51" s="91" t="s">
        <v>4071</v>
      </c>
      <c r="H51" s="62">
        <v>0.78836751620803902</v>
      </c>
      <c r="I51" s="62">
        <v>2.3277556311005299</v>
      </c>
      <c r="J51" s="91" t="s">
        <v>4070</v>
      </c>
      <c r="K51" s="63"/>
    </row>
    <row r="52" spans="1:11" ht="17.45" customHeight="1" x14ac:dyDescent="0.25">
      <c r="A52" s="60">
        <v>5</v>
      </c>
      <c r="B52" s="89" t="s">
        <v>1852</v>
      </c>
      <c r="C52" s="61">
        <v>201</v>
      </c>
      <c r="D52" s="60" t="s">
        <v>205</v>
      </c>
      <c r="E52" s="60">
        <v>40</v>
      </c>
      <c r="F52" s="62">
        <v>0.45046009732457898</v>
      </c>
      <c r="G52" s="91" t="s">
        <v>7978</v>
      </c>
      <c r="H52" s="62">
        <v>0.78836751620803902</v>
      </c>
      <c r="I52" s="62">
        <v>2.3277556311005299</v>
      </c>
      <c r="J52" s="91" t="s">
        <v>4070</v>
      </c>
      <c r="K52" s="63"/>
    </row>
    <row r="53" spans="1:11" ht="17.45" customHeight="1" x14ac:dyDescent="0.25">
      <c r="A53" s="60">
        <v>4</v>
      </c>
      <c r="B53" s="89" t="s">
        <v>1040</v>
      </c>
      <c r="C53" s="61">
        <v>225</v>
      </c>
      <c r="D53" s="60" t="s">
        <v>196</v>
      </c>
      <c r="E53" s="60">
        <v>2</v>
      </c>
      <c r="F53" s="62">
        <v>2.5683863532212402E-3</v>
      </c>
      <c r="G53" s="91" t="s">
        <v>4072</v>
      </c>
      <c r="H53" s="62">
        <v>2.4188087054315199E-2</v>
      </c>
      <c r="I53" s="62">
        <v>0</v>
      </c>
      <c r="J53" s="91" t="s">
        <v>4073</v>
      </c>
      <c r="K53" s="63"/>
    </row>
    <row r="54" spans="1:11" ht="17.45" customHeight="1" x14ac:dyDescent="0.25">
      <c r="A54" s="60">
        <v>5</v>
      </c>
      <c r="B54" s="89" t="s">
        <v>1642</v>
      </c>
      <c r="C54" s="61">
        <v>227</v>
      </c>
      <c r="D54" s="60" t="s">
        <v>201</v>
      </c>
      <c r="E54" s="60">
        <v>2</v>
      </c>
      <c r="F54" s="62">
        <v>2.5683863532212402E-3</v>
      </c>
      <c r="G54" s="91" t="s">
        <v>5610</v>
      </c>
      <c r="H54" s="62">
        <v>2.4188087054315199E-2</v>
      </c>
      <c r="I54" s="62">
        <v>0</v>
      </c>
      <c r="J54" s="91" t="s">
        <v>4073</v>
      </c>
      <c r="K54" s="63"/>
    </row>
    <row r="55" spans="1:11" ht="17.45" customHeight="1" x14ac:dyDescent="0.25">
      <c r="A55" s="60">
        <v>2</v>
      </c>
      <c r="B55" s="89" t="s">
        <v>1359</v>
      </c>
      <c r="C55" s="61">
        <v>237</v>
      </c>
      <c r="D55" s="60" t="s">
        <v>45</v>
      </c>
      <c r="E55" s="60">
        <v>107</v>
      </c>
      <c r="F55" s="62">
        <v>2.1457650898471798</v>
      </c>
      <c r="G55" s="91" t="s">
        <v>7979</v>
      </c>
      <c r="H55" s="62">
        <v>2.0713773492466898</v>
      </c>
      <c r="I55" s="62">
        <v>5.9455072463768097</v>
      </c>
      <c r="J55" s="91" t="s">
        <v>4074</v>
      </c>
      <c r="K55" s="63"/>
    </row>
    <row r="56" spans="1:11" ht="17.45" customHeight="1" x14ac:dyDescent="0.25">
      <c r="A56" s="60">
        <v>3</v>
      </c>
      <c r="B56" s="89" t="s">
        <v>1065</v>
      </c>
      <c r="C56" s="61">
        <v>238</v>
      </c>
      <c r="D56" s="60" t="s">
        <v>220</v>
      </c>
      <c r="E56" s="60">
        <v>35</v>
      </c>
      <c r="F56" s="62">
        <v>0.110257227171887</v>
      </c>
      <c r="G56" s="91" t="s">
        <v>7980</v>
      </c>
      <c r="H56" s="62">
        <v>0.25835437927903099</v>
      </c>
      <c r="I56" s="62">
        <v>0.68763153634450402</v>
      </c>
      <c r="J56" s="91" t="s">
        <v>4075</v>
      </c>
      <c r="K56" s="63"/>
    </row>
    <row r="57" spans="1:11" ht="17.45" customHeight="1" x14ac:dyDescent="0.25">
      <c r="A57" s="60">
        <v>4</v>
      </c>
      <c r="B57" s="89" t="s">
        <v>1044</v>
      </c>
      <c r="C57" s="61">
        <v>239</v>
      </c>
      <c r="D57" s="60" t="s">
        <v>208</v>
      </c>
      <c r="E57" s="60">
        <v>22</v>
      </c>
      <c r="F57" s="62">
        <v>5.56890147366794E-2</v>
      </c>
      <c r="G57" s="91" t="s">
        <v>4076</v>
      </c>
      <c r="H57" s="62">
        <v>0.16229468060719601</v>
      </c>
      <c r="I57" s="62">
        <v>0.38493937636368603</v>
      </c>
      <c r="J57" s="91" t="s">
        <v>4077</v>
      </c>
      <c r="K57" s="63"/>
    </row>
    <row r="58" spans="1:11" ht="17.45" customHeight="1" x14ac:dyDescent="0.25">
      <c r="A58" s="60">
        <v>5</v>
      </c>
      <c r="B58" s="89" t="s">
        <v>1060</v>
      </c>
      <c r="C58" s="61">
        <v>240</v>
      </c>
      <c r="D58" s="60" t="s">
        <v>216</v>
      </c>
      <c r="E58" s="60">
        <v>12</v>
      </c>
      <c r="F58" s="62">
        <v>1.87513961783255E-2</v>
      </c>
      <c r="G58" s="91" t="s">
        <v>7981</v>
      </c>
      <c r="H58" s="62">
        <v>7.0952088974536295E-2</v>
      </c>
      <c r="I58" s="62">
        <v>0.17666920714104201</v>
      </c>
      <c r="J58" s="91" t="s">
        <v>4078</v>
      </c>
      <c r="K58" s="63"/>
    </row>
    <row r="59" spans="1:11" ht="17.45" customHeight="1" x14ac:dyDescent="0.25">
      <c r="A59" s="60">
        <v>5</v>
      </c>
      <c r="B59" s="89" t="s">
        <v>1033</v>
      </c>
      <c r="C59" s="61">
        <v>241</v>
      </c>
      <c r="D59" s="60" t="s">
        <v>206</v>
      </c>
      <c r="E59" s="60">
        <v>5</v>
      </c>
      <c r="F59" s="62">
        <v>2.0262996093185701E-2</v>
      </c>
      <c r="G59" s="91" t="s">
        <v>7982</v>
      </c>
      <c r="H59" s="62">
        <v>0.124020307722154</v>
      </c>
      <c r="I59" s="62">
        <v>0</v>
      </c>
      <c r="J59" s="91" t="s">
        <v>4079</v>
      </c>
      <c r="K59" s="63"/>
    </row>
    <row r="60" spans="1:11" ht="17.45" customHeight="1" x14ac:dyDescent="0.25">
      <c r="A60" s="60">
        <v>5</v>
      </c>
      <c r="B60" s="89" t="s">
        <v>1900</v>
      </c>
      <c r="C60" s="61">
        <v>243</v>
      </c>
      <c r="D60" s="60" t="s">
        <v>1901</v>
      </c>
      <c r="E60" s="60">
        <v>1</v>
      </c>
      <c r="F60" s="62">
        <v>2.6216442953020101E-3</v>
      </c>
      <c r="G60" s="91" t="s">
        <v>4029</v>
      </c>
      <c r="H60" s="62">
        <v>2.96605193450733E-2</v>
      </c>
      <c r="I60" s="62">
        <v>0</v>
      </c>
      <c r="J60" s="91" t="s">
        <v>4080</v>
      </c>
      <c r="K60" s="63"/>
    </row>
    <row r="61" spans="1:11" ht="17.45" customHeight="1" x14ac:dyDescent="0.25">
      <c r="A61" s="60">
        <v>4</v>
      </c>
      <c r="B61" s="89" t="s">
        <v>1048</v>
      </c>
      <c r="C61" s="61">
        <v>247</v>
      </c>
      <c r="D61" s="60" t="s">
        <v>209</v>
      </c>
      <c r="E61" s="60">
        <v>13</v>
      </c>
      <c r="F61" s="62">
        <v>5.4568212435207097E-2</v>
      </c>
      <c r="G61" s="91" t="s">
        <v>7983</v>
      </c>
      <c r="H61" s="62">
        <v>0.21571503845925399</v>
      </c>
      <c r="I61" s="62">
        <v>0.35352850260609298</v>
      </c>
      <c r="J61" s="91" t="s">
        <v>4081</v>
      </c>
      <c r="K61" s="63"/>
    </row>
    <row r="62" spans="1:11" ht="17.45" customHeight="1" x14ac:dyDescent="0.25">
      <c r="A62" s="60">
        <v>5</v>
      </c>
      <c r="B62" s="89" t="s">
        <v>1759</v>
      </c>
      <c r="C62" s="61">
        <v>248</v>
      </c>
      <c r="D62" s="60" t="s">
        <v>246</v>
      </c>
      <c r="E62" s="60">
        <v>9</v>
      </c>
      <c r="F62" s="62">
        <v>4.3364018999211898E-2</v>
      </c>
      <c r="G62" s="91" t="s">
        <v>7984</v>
      </c>
      <c r="H62" s="62">
        <v>0.20139762962715399</v>
      </c>
      <c r="I62" s="62">
        <v>0.25971245356542499</v>
      </c>
      <c r="J62" s="91" t="s">
        <v>4082</v>
      </c>
      <c r="K62" s="63"/>
    </row>
    <row r="63" spans="1:11" ht="17.45" customHeight="1" x14ac:dyDescent="0.25">
      <c r="A63" s="60">
        <v>3</v>
      </c>
      <c r="B63" s="89" t="s">
        <v>1217</v>
      </c>
      <c r="C63" s="61">
        <v>249</v>
      </c>
      <c r="D63" s="60" t="s">
        <v>236</v>
      </c>
      <c r="E63" s="60">
        <v>1</v>
      </c>
      <c r="F63" s="62">
        <v>2.5783828382838301E-3</v>
      </c>
      <c r="G63" s="91" t="s">
        <v>4083</v>
      </c>
      <c r="H63" s="62">
        <v>2.9171071831128201E-2</v>
      </c>
      <c r="I63" s="62">
        <v>0</v>
      </c>
      <c r="J63" s="91" t="s">
        <v>4084</v>
      </c>
      <c r="K63" s="63"/>
    </row>
    <row r="64" spans="1:11" ht="17.45" customHeight="1" x14ac:dyDescent="0.25">
      <c r="A64" s="60">
        <v>3</v>
      </c>
      <c r="B64" s="89" t="s">
        <v>1117</v>
      </c>
      <c r="C64" s="61">
        <v>255</v>
      </c>
      <c r="D64" s="60" t="s">
        <v>233</v>
      </c>
      <c r="E64" s="60">
        <v>53</v>
      </c>
      <c r="F64" s="62">
        <v>0.86696797319978702</v>
      </c>
      <c r="G64" s="91" t="s">
        <v>7985</v>
      </c>
      <c r="H64" s="62">
        <v>1.35909457468068</v>
      </c>
      <c r="I64" s="62">
        <v>3.9669486124789999</v>
      </c>
      <c r="J64" s="91" t="s">
        <v>4085</v>
      </c>
      <c r="K64" s="63"/>
    </row>
    <row r="65" spans="1:11" ht="17.45" customHeight="1" x14ac:dyDescent="0.25">
      <c r="A65" s="60">
        <v>4</v>
      </c>
      <c r="B65" s="89" t="s">
        <v>1052</v>
      </c>
      <c r="C65" s="61">
        <v>256</v>
      </c>
      <c r="D65" s="60" t="s">
        <v>211</v>
      </c>
      <c r="E65" s="60">
        <v>23</v>
      </c>
      <c r="F65" s="62">
        <v>0.25224666316639099</v>
      </c>
      <c r="G65" s="91" t="s">
        <v>4086</v>
      </c>
      <c r="H65" s="62">
        <v>0.65793399637996897</v>
      </c>
      <c r="I65" s="62">
        <v>1.8139237337635199</v>
      </c>
      <c r="J65" s="91" t="s">
        <v>4087</v>
      </c>
      <c r="K65" s="63"/>
    </row>
    <row r="66" spans="1:11" ht="17.45" customHeight="1" x14ac:dyDescent="0.25">
      <c r="A66" s="60">
        <v>5</v>
      </c>
      <c r="B66" s="89" t="s">
        <v>1640</v>
      </c>
      <c r="C66" s="61">
        <v>257</v>
      </c>
      <c r="D66" s="60" t="s">
        <v>243</v>
      </c>
      <c r="E66" s="60">
        <v>13</v>
      </c>
      <c r="F66" s="62">
        <v>9.1370016066560797E-2</v>
      </c>
      <c r="G66" s="91" t="s">
        <v>7986</v>
      </c>
      <c r="H66" s="62">
        <v>0.376846825602564</v>
      </c>
      <c r="I66" s="62">
        <v>0.65617901843758297</v>
      </c>
      <c r="J66" s="91" t="s">
        <v>4088</v>
      </c>
      <c r="K66" s="63"/>
    </row>
    <row r="67" spans="1:11" ht="17.45" customHeight="1" x14ac:dyDescent="0.25">
      <c r="A67" s="60">
        <v>6</v>
      </c>
      <c r="B67" s="89" t="s">
        <v>1059</v>
      </c>
      <c r="C67" s="61">
        <v>258</v>
      </c>
      <c r="D67" s="60" t="s">
        <v>215</v>
      </c>
      <c r="E67" s="60">
        <v>2</v>
      </c>
      <c r="F67" s="62">
        <v>1.3777529160710201E-2</v>
      </c>
      <c r="G67" s="91" t="s">
        <v>7987</v>
      </c>
      <c r="H67" s="62">
        <v>0.11471855606615999</v>
      </c>
      <c r="I67" s="62">
        <v>0</v>
      </c>
      <c r="J67" s="91" t="s">
        <v>4089</v>
      </c>
      <c r="K67" s="63"/>
    </row>
    <row r="68" spans="1:11" ht="17.45" customHeight="1" x14ac:dyDescent="0.25">
      <c r="A68" s="60">
        <v>5</v>
      </c>
      <c r="B68" s="89" t="s">
        <v>1187</v>
      </c>
      <c r="C68" s="61">
        <v>259</v>
      </c>
      <c r="D68" s="60" t="s">
        <v>235</v>
      </c>
      <c r="E68" s="60">
        <v>4</v>
      </c>
      <c r="F68" s="62">
        <v>5.6098495452560397E-2</v>
      </c>
      <c r="G68" s="91" t="s">
        <v>7988</v>
      </c>
      <c r="H68" s="62">
        <v>0.32233428200553199</v>
      </c>
      <c r="I68" s="62">
        <v>0</v>
      </c>
      <c r="J68" s="91" t="s">
        <v>4090</v>
      </c>
      <c r="K68" s="63"/>
    </row>
    <row r="69" spans="1:11" ht="17.45" customHeight="1" x14ac:dyDescent="0.25">
      <c r="A69" s="60">
        <v>6</v>
      </c>
      <c r="B69" s="89" t="s">
        <v>1904</v>
      </c>
      <c r="C69" s="61">
        <v>260</v>
      </c>
      <c r="D69" s="60" t="s">
        <v>1905</v>
      </c>
      <c r="E69" s="60">
        <v>3</v>
      </c>
      <c r="F69" s="62">
        <v>3.8909276530668203E-2</v>
      </c>
      <c r="G69" s="91" t="s">
        <v>7989</v>
      </c>
      <c r="H69" s="62">
        <v>0.25966805438062102</v>
      </c>
      <c r="I69" s="62">
        <v>0</v>
      </c>
      <c r="J69" s="91" t="s">
        <v>4091</v>
      </c>
      <c r="K69" s="63"/>
    </row>
    <row r="70" spans="1:11" ht="17.45" customHeight="1" x14ac:dyDescent="0.25">
      <c r="A70" s="60">
        <v>6</v>
      </c>
      <c r="B70" s="89" t="s">
        <v>1054</v>
      </c>
      <c r="C70" s="61">
        <v>263</v>
      </c>
      <c r="D70" s="60" t="s">
        <v>212</v>
      </c>
      <c r="E70" s="60">
        <v>1</v>
      </c>
      <c r="F70" s="62">
        <v>1.7189218921892201E-2</v>
      </c>
      <c r="G70" s="91" t="s">
        <v>4092</v>
      </c>
      <c r="H70" s="62">
        <v>0.194473812207521</v>
      </c>
      <c r="I70" s="62">
        <v>0</v>
      </c>
      <c r="J70" s="91" t="s">
        <v>4093</v>
      </c>
      <c r="K70" s="63"/>
    </row>
    <row r="71" spans="1:11" ht="17.45" customHeight="1" x14ac:dyDescent="0.25">
      <c r="A71" s="60">
        <v>7</v>
      </c>
      <c r="B71" s="89" t="s">
        <v>1902</v>
      </c>
      <c r="C71" s="61">
        <v>264</v>
      </c>
      <c r="D71" s="60" t="s">
        <v>1903</v>
      </c>
      <c r="E71" s="60">
        <v>1</v>
      </c>
      <c r="F71" s="62">
        <v>1.7189218921892201E-2</v>
      </c>
      <c r="G71" s="91" t="s">
        <v>4092</v>
      </c>
      <c r="H71" s="62">
        <v>0.194473812207521</v>
      </c>
      <c r="I71" s="62">
        <v>0</v>
      </c>
      <c r="J71" s="91" t="s">
        <v>4093</v>
      </c>
      <c r="K71" s="63"/>
    </row>
    <row r="72" spans="1:11" ht="17.45" customHeight="1" x14ac:dyDescent="0.25">
      <c r="A72" s="60">
        <v>5</v>
      </c>
      <c r="B72" s="89" t="s">
        <v>1247</v>
      </c>
      <c r="C72" s="61">
        <v>266</v>
      </c>
      <c r="D72" s="60" t="s">
        <v>237</v>
      </c>
      <c r="E72" s="60">
        <v>6</v>
      </c>
      <c r="F72" s="62">
        <v>8.09950535023512E-2</v>
      </c>
      <c r="G72" s="91" t="s">
        <v>7990</v>
      </c>
      <c r="H72" s="62">
        <v>0.39362136432623701</v>
      </c>
      <c r="I72" s="62">
        <v>0</v>
      </c>
      <c r="J72" s="91" t="s">
        <v>4094</v>
      </c>
      <c r="K72" s="63"/>
    </row>
    <row r="73" spans="1:11" ht="17.45" customHeight="1" x14ac:dyDescent="0.25">
      <c r="A73" s="60">
        <v>5</v>
      </c>
      <c r="B73" s="89" t="s">
        <v>1368</v>
      </c>
      <c r="C73" s="61">
        <v>267</v>
      </c>
      <c r="D73" s="60" t="s">
        <v>17</v>
      </c>
      <c r="E73" s="60">
        <v>2</v>
      </c>
      <c r="F73" s="62">
        <v>2.3783098144918299E-2</v>
      </c>
      <c r="G73" s="91" t="s">
        <v>7991</v>
      </c>
      <c r="H73" s="62">
        <v>0.20295310309310499</v>
      </c>
      <c r="I73" s="62">
        <v>0</v>
      </c>
      <c r="J73" s="91" t="s">
        <v>4095</v>
      </c>
      <c r="K73" s="63"/>
    </row>
    <row r="74" spans="1:11" ht="17.45" customHeight="1" x14ac:dyDescent="0.25">
      <c r="A74" s="60">
        <v>4</v>
      </c>
      <c r="B74" s="89" t="s">
        <v>1061</v>
      </c>
      <c r="C74" s="61">
        <v>272</v>
      </c>
      <c r="D74" s="60" t="s">
        <v>217</v>
      </c>
      <c r="E74" s="60">
        <v>23</v>
      </c>
      <c r="F74" s="62">
        <v>0.35669887714404802</v>
      </c>
      <c r="G74" s="91" t="s">
        <v>4096</v>
      </c>
      <c r="H74" s="62">
        <v>0.92372375784313399</v>
      </c>
      <c r="I74" s="62">
        <v>2.0232478546863</v>
      </c>
      <c r="J74" s="91" t="s">
        <v>4097</v>
      </c>
      <c r="K74" s="63"/>
    </row>
    <row r="75" spans="1:11" ht="17.45" customHeight="1" x14ac:dyDescent="0.25">
      <c r="A75" s="60">
        <v>5</v>
      </c>
      <c r="B75" s="89" t="s">
        <v>1135</v>
      </c>
      <c r="C75" s="61">
        <v>273</v>
      </c>
      <c r="D75" s="60" t="s">
        <v>234</v>
      </c>
      <c r="E75" s="60">
        <v>13</v>
      </c>
      <c r="F75" s="62">
        <v>0.18307091281052401</v>
      </c>
      <c r="G75" s="91" t="s">
        <v>7992</v>
      </c>
      <c r="H75" s="62">
        <v>0.60064495740827595</v>
      </c>
      <c r="I75" s="62">
        <v>1.71298367057153</v>
      </c>
      <c r="J75" s="91" t="s">
        <v>4098</v>
      </c>
      <c r="K75" s="63"/>
    </row>
    <row r="76" spans="1:11" ht="17.45" customHeight="1" x14ac:dyDescent="0.25">
      <c r="A76" s="60">
        <v>6</v>
      </c>
      <c r="B76" s="89" t="s">
        <v>1063</v>
      </c>
      <c r="C76" s="61">
        <v>274</v>
      </c>
      <c r="D76" s="60" t="s">
        <v>218</v>
      </c>
      <c r="E76" s="60">
        <v>4</v>
      </c>
      <c r="F76" s="62">
        <v>4.7158673187781101E-2</v>
      </c>
      <c r="G76" s="91" t="s">
        <v>7993</v>
      </c>
      <c r="H76" s="62">
        <v>0.274449257932188</v>
      </c>
      <c r="I76" s="62">
        <v>0</v>
      </c>
      <c r="J76" s="91" t="s">
        <v>4099</v>
      </c>
      <c r="K76" s="63"/>
    </row>
    <row r="77" spans="1:11" ht="17.45" customHeight="1" x14ac:dyDescent="0.25">
      <c r="A77" s="60">
        <v>5</v>
      </c>
      <c r="B77" s="89" t="s">
        <v>1064</v>
      </c>
      <c r="C77" s="61">
        <v>275</v>
      </c>
      <c r="D77" s="60" t="s">
        <v>219</v>
      </c>
      <c r="E77" s="60">
        <v>11</v>
      </c>
      <c r="F77" s="62">
        <v>0.17362796433352501</v>
      </c>
      <c r="G77" s="91" t="s">
        <v>7994</v>
      </c>
      <c r="H77" s="62">
        <v>0.67546572443367503</v>
      </c>
      <c r="I77" s="62">
        <v>1.36878415863338</v>
      </c>
      <c r="J77" s="91" t="s">
        <v>4100</v>
      </c>
      <c r="K77" s="63"/>
    </row>
    <row r="78" spans="1:11" ht="17.45" customHeight="1" x14ac:dyDescent="0.25">
      <c r="A78" s="60">
        <v>3</v>
      </c>
      <c r="B78" s="89" t="s">
        <v>1850</v>
      </c>
      <c r="C78" s="61">
        <v>276</v>
      </c>
      <c r="D78" s="60" t="s">
        <v>248</v>
      </c>
      <c r="E78" s="60">
        <v>52</v>
      </c>
      <c r="F78" s="62">
        <v>0.67866857480498699</v>
      </c>
      <c r="G78" s="91" t="s">
        <v>7995</v>
      </c>
      <c r="H78" s="62">
        <v>1.29976584026455</v>
      </c>
      <c r="I78" s="62">
        <v>2.8037321768841599</v>
      </c>
      <c r="J78" s="91" t="s">
        <v>4101</v>
      </c>
      <c r="K78" s="63"/>
    </row>
    <row r="79" spans="1:11" ht="17.45" customHeight="1" x14ac:dyDescent="0.25">
      <c r="A79" s="60">
        <v>4</v>
      </c>
      <c r="B79" s="89" t="s">
        <v>1066</v>
      </c>
      <c r="C79" s="61">
        <v>277</v>
      </c>
      <c r="D79" s="60" t="s">
        <v>221</v>
      </c>
      <c r="E79" s="60">
        <v>12</v>
      </c>
      <c r="F79" s="62">
        <v>0.11076001440979701</v>
      </c>
      <c r="G79" s="91" t="s">
        <v>4102</v>
      </c>
      <c r="H79" s="62">
        <v>0.45262956111881902</v>
      </c>
      <c r="I79" s="62">
        <v>0.71931407942238301</v>
      </c>
      <c r="J79" s="91" t="s">
        <v>4103</v>
      </c>
      <c r="K79" s="63"/>
    </row>
    <row r="80" spans="1:11" ht="17.45" customHeight="1" x14ac:dyDescent="0.25">
      <c r="A80" s="60">
        <v>4</v>
      </c>
      <c r="B80" s="89" t="s">
        <v>1067</v>
      </c>
      <c r="C80" s="61">
        <v>278</v>
      </c>
      <c r="D80" s="60" t="s">
        <v>222</v>
      </c>
      <c r="E80" s="60">
        <v>12</v>
      </c>
      <c r="F80" s="62">
        <v>0.10653111385549199</v>
      </c>
      <c r="G80" s="91" t="s">
        <v>4104</v>
      </c>
      <c r="H80" s="62">
        <v>0.35120655370310599</v>
      </c>
      <c r="I80" s="62">
        <v>1.0434151299549901</v>
      </c>
      <c r="J80" s="91" t="s">
        <v>4105</v>
      </c>
      <c r="K80" s="63"/>
    </row>
    <row r="81" spans="1:11" ht="17.45" customHeight="1" x14ac:dyDescent="0.25">
      <c r="A81" s="60">
        <v>5</v>
      </c>
      <c r="B81" s="89" t="s">
        <v>1906</v>
      </c>
      <c r="C81" s="61">
        <v>279</v>
      </c>
      <c r="D81" s="60" t="s">
        <v>1907</v>
      </c>
      <c r="E81" s="60">
        <v>6</v>
      </c>
      <c r="F81" s="62">
        <v>6.3185832019808E-2</v>
      </c>
      <c r="G81" s="91" t="s">
        <v>7996</v>
      </c>
      <c r="H81" s="62">
        <v>0.29706677880299798</v>
      </c>
      <c r="I81" s="62">
        <v>0</v>
      </c>
      <c r="J81" s="91" t="s">
        <v>4106</v>
      </c>
      <c r="K81" s="63"/>
    </row>
    <row r="82" spans="1:11" ht="17.45" customHeight="1" x14ac:dyDescent="0.25">
      <c r="A82" s="60">
        <v>5</v>
      </c>
      <c r="B82" s="89" t="s">
        <v>1908</v>
      </c>
      <c r="C82" s="61">
        <v>281</v>
      </c>
      <c r="D82" s="60" t="s">
        <v>1909</v>
      </c>
      <c r="E82" s="60">
        <v>1</v>
      </c>
      <c r="F82" s="62">
        <v>8.5910652920962206E-3</v>
      </c>
      <c r="G82" s="91" t="s">
        <v>4107</v>
      </c>
      <c r="H82" s="62">
        <v>9.7196808410522001E-2</v>
      </c>
      <c r="I82" s="62">
        <v>0</v>
      </c>
      <c r="J82" s="91" t="s">
        <v>4108</v>
      </c>
      <c r="K82" s="63"/>
    </row>
    <row r="83" spans="1:11" ht="17.45" customHeight="1" x14ac:dyDescent="0.25">
      <c r="A83" s="60">
        <v>4</v>
      </c>
      <c r="B83" s="89" t="s">
        <v>1068</v>
      </c>
      <c r="C83" s="61">
        <v>282</v>
      </c>
      <c r="D83" s="60" t="s">
        <v>223</v>
      </c>
      <c r="E83" s="60">
        <v>20</v>
      </c>
      <c r="F83" s="62">
        <v>0.29374776613282599</v>
      </c>
      <c r="G83" s="91" t="s">
        <v>4109</v>
      </c>
      <c r="H83" s="62">
        <v>0.93590979971840904</v>
      </c>
      <c r="I83" s="62">
        <v>1.39826060878692</v>
      </c>
      <c r="J83" s="91" t="s">
        <v>4110</v>
      </c>
      <c r="K83" s="63"/>
    </row>
    <row r="84" spans="1:11" ht="17.45" customHeight="1" x14ac:dyDescent="0.25">
      <c r="A84" s="60">
        <v>4</v>
      </c>
      <c r="B84" s="89" t="s">
        <v>1069</v>
      </c>
      <c r="C84" s="61">
        <v>284</v>
      </c>
      <c r="D84" s="60" t="s">
        <v>224</v>
      </c>
      <c r="E84" s="60">
        <v>17</v>
      </c>
      <c r="F84" s="62">
        <v>0.14181213024370501</v>
      </c>
      <c r="G84" s="91" t="s">
        <v>4111</v>
      </c>
      <c r="H84" s="62">
        <v>0.42718375264335801</v>
      </c>
      <c r="I84" s="62">
        <v>0.86779277065577098</v>
      </c>
      <c r="J84" s="91" t="s">
        <v>4112</v>
      </c>
      <c r="K84" s="63"/>
    </row>
    <row r="85" spans="1:11" ht="17.45" customHeight="1" x14ac:dyDescent="0.25">
      <c r="A85" s="60">
        <v>3</v>
      </c>
      <c r="B85" s="89" t="s">
        <v>1720</v>
      </c>
      <c r="C85" s="61">
        <v>287</v>
      </c>
      <c r="D85" s="60" t="s">
        <v>245</v>
      </c>
      <c r="E85" s="60">
        <v>4</v>
      </c>
      <c r="F85" s="62">
        <v>5.6934199875587801E-2</v>
      </c>
      <c r="G85" s="91" t="s">
        <v>7997</v>
      </c>
      <c r="H85" s="62">
        <v>0.34008773757635502</v>
      </c>
      <c r="I85" s="62">
        <v>0</v>
      </c>
      <c r="J85" s="91" t="s">
        <v>4113</v>
      </c>
      <c r="K85" s="63"/>
    </row>
    <row r="86" spans="1:11" ht="17.45" customHeight="1" x14ac:dyDescent="0.25">
      <c r="A86" s="60">
        <v>4</v>
      </c>
      <c r="B86" s="89" t="s">
        <v>1071</v>
      </c>
      <c r="C86" s="61">
        <v>290</v>
      </c>
      <c r="D86" s="60" t="s">
        <v>225</v>
      </c>
      <c r="E86" s="60">
        <v>4</v>
      </c>
      <c r="F86" s="62">
        <v>5.6934199875587801E-2</v>
      </c>
      <c r="G86" s="91" t="s">
        <v>4114</v>
      </c>
      <c r="H86" s="62">
        <v>0.34008773757635502</v>
      </c>
      <c r="I86" s="62">
        <v>0</v>
      </c>
      <c r="J86" s="91" t="s">
        <v>4113</v>
      </c>
      <c r="K86" s="63"/>
    </row>
    <row r="87" spans="1:11" ht="17.45" customHeight="1" x14ac:dyDescent="0.25">
      <c r="A87" s="60">
        <v>3</v>
      </c>
      <c r="B87" s="89" t="s">
        <v>1651</v>
      </c>
      <c r="C87" s="61">
        <v>292</v>
      </c>
      <c r="D87" s="60" t="s">
        <v>244</v>
      </c>
      <c r="E87" s="60">
        <v>14</v>
      </c>
      <c r="F87" s="62">
        <v>0.14516060948100901</v>
      </c>
      <c r="G87" s="91" t="s">
        <v>7998</v>
      </c>
      <c r="H87" s="62">
        <v>0.48718267410931698</v>
      </c>
      <c r="I87" s="62">
        <v>0.93354700633066701</v>
      </c>
      <c r="J87" s="91" t="s">
        <v>4115</v>
      </c>
      <c r="K87" s="63"/>
    </row>
    <row r="88" spans="1:11" ht="17.45" customHeight="1" x14ac:dyDescent="0.25">
      <c r="A88" s="60">
        <v>4</v>
      </c>
      <c r="B88" s="89" t="s">
        <v>1073</v>
      </c>
      <c r="C88" s="61">
        <v>293</v>
      </c>
      <c r="D88" s="60" t="s">
        <v>226</v>
      </c>
      <c r="E88" s="60">
        <v>4</v>
      </c>
      <c r="F88" s="62">
        <v>2.3212004939094501E-2</v>
      </c>
      <c r="G88" s="91" t="s">
        <v>4116</v>
      </c>
      <c r="H88" s="62">
        <v>0.134834297851393</v>
      </c>
      <c r="I88" s="62">
        <v>0</v>
      </c>
      <c r="J88" s="91" t="s">
        <v>4117</v>
      </c>
      <c r="K88" s="63"/>
    </row>
    <row r="89" spans="1:11" ht="17.45" customHeight="1" x14ac:dyDescent="0.25">
      <c r="A89" s="60">
        <v>4</v>
      </c>
      <c r="B89" s="89" t="s">
        <v>1075</v>
      </c>
      <c r="C89" s="61">
        <v>295</v>
      </c>
      <c r="D89" s="60" t="s">
        <v>227</v>
      </c>
      <c r="E89" s="60">
        <v>1</v>
      </c>
      <c r="F89" s="62">
        <v>2.23214285714286E-2</v>
      </c>
      <c r="G89" s="91" t="s">
        <v>4118</v>
      </c>
      <c r="H89" s="62">
        <v>0.25253813613805298</v>
      </c>
      <c r="I89" s="62">
        <v>0</v>
      </c>
      <c r="J89" s="91" t="s">
        <v>4119</v>
      </c>
      <c r="K89" s="63"/>
    </row>
    <row r="90" spans="1:11" ht="17.45" customHeight="1" x14ac:dyDescent="0.25">
      <c r="A90" s="60">
        <v>4</v>
      </c>
      <c r="B90" s="89" t="s">
        <v>1076</v>
      </c>
      <c r="C90" s="61">
        <v>296</v>
      </c>
      <c r="D90" s="60" t="s">
        <v>228</v>
      </c>
      <c r="E90" s="60">
        <v>2</v>
      </c>
      <c r="F90" s="62">
        <v>2.49759781734528E-2</v>
      </c>
      <c r="G90" s="91" t="s">
        <v>4120</v>
      </c>
      <c r="H90" s="62">
        <v>0.21426404202521601</v>
      </c>
      <c r="I90" s="62">
        <v>0</v>
      </c>
      <c r="J90" s="91" t="s">
        <v>4121</v>
      </c>
      <c r="K90" s="63"/>
    </row>
    <row r="91" spans="1:11" ht="17.45" customHeight="1" x14ac:dyDescent="0.25">
      <c r="A91" s="60">
        <v>3</v>
      </c>
      <c r="B91" s="89" t="s">
        <v>1814</v>
      </c>
      <c r="C91" s="61">
        <v>298</v>
      </c>
      <c r="D91" s="60" t="s">
        <v>247</v>
      </c>
      <c r="E91" s="60">
        <v>23</v>
      </c>
      <c r="F91" s="62">
        <v>0.259606537917414</v>
      </c>
      <c r="G91" s="91" t="s">
        <v>7999</v>
      </c>
      <c r="H91" s="62">
        <v>0.73594475189233399</v>
      </c>
      <c r="I91" s="62">
        <v>2.0021242166929998</v>
      </c>
      <c r="J91" s="91" t="s">
        <v>4122</v>
      </c>
      <c r="K91" s="63"/>
    </row>
    <row r="92" spans="1:11" ht="17.45" customHeight="1" x14ac:dyDescent="0.25">
      <c r="A92" s="60">
        <v>4</v>
      </c>
      <c r="B92" s="89" t="s">
        <v>1078</v>
      </c>
      <c r="C92" s="61">
        <v>299</v>
      </c>
      <c r="D92" s="60" t="s">
        <v>229</v>
      </c>
      <c r="E92" s="60">
        <v>11</v>
      </c>
      <c r="F92" s="62">
        <v>0.17284767384199301</v>
      </c>
      <c r="G92" s="91" t="s">
        <v>4123</v>
      </c>
      <c r="H92" s="62">
        <v>0.66179123618706903</v>
      </c>
      <c r="I92" s="62">
        <v>1.5392146448245201</v>
      </c>
      <c r="J92" s="91" t="s">
        <v>4124</v>
      </c>
      <c r="K92" s="63"/>
    </row>
    <row r="93" spans="1:11" ht="17.45" customHeight="1" x14ac:dyDescent="0.25">
      <c r="A93" s="60">
        <v>4</v>
      </c>
      <c r="B93" s="89" t="s">
        <v>1912</v>
      </c>
      <c r="C93" s="61">
        <v>302</v>
      </c>
      <c r="D93" s="60" t="s">
        <v>1913</v>
      </c>
      <c r="E93" s="60">
        <v>3</v>
      </c>
      <c r="F93" s="62">
        <v>5.6267096370820899E-3</v>
      </c>
      <c r="G93" s="91" t="s">
        <v>4125</v>
      </c>
      <c r="H93" s="62">
        <v>3.6778626989618597E-2</v>
      </c>
      <c r="I93" s="62">
        <v>0</v>
      </c>
      <c r="J93" s="91" t="s">
        <v>4126</v>
      </c>
      <c r="K93" s="63"/>
    </row>
    <row r="94" spans="1:11" ht="17.45" customHeight="1" x14ac:dyDescent="0.25">
      <c r="A94" s="60">
        <v>4</v>
      </c>
      <c r="B94" s="89" t="s">
        <v>1080</v>
      </c>
      <c r="C94" s="61">
        <v>304</v>
      </c>
      <c r="D94" s="60" t="s">
        <v>231</v>
      </c>
      <c r="E94" s="60">
        <v>3</v>
      </c>
      <c r="F94" s="62">
        <v>2.3275679634447901E-2</v>
      </c>
      <c r="G94" s="91" t="s">
        <v>4127</v>
      </c>
      <c r="H94" s="62">
        <v>0.19227943162206801</v>
      </c>
      <c r="I94" s="62">
        <v>0</v>
      </c>
      <c r="J94" s="91" t="s">
        <v>4128</v>
      </c>
      <c r="K94" s="63"/>
    </row>
    <row r="95" spans="1:11" ht="17.45" customHeight="1" x14ac:dyDescent="0.25">
      <c r="A95" s="60">
        <v>4</v>
      </c>
      <c r="B95" s="89" t="s">
        <v>1081</v>
      </c>
      <c r="C95" s="61">
        <v>305</v>
      </c>
      <c r="D95" s="60" t="s">
        <v>232</v>
      </c>
      <c r="E95" s="60">
        <v>4</v>
      </c>
      <c r="F95" s="62">
        <v>9.9975136790786002E-3</v>
      </c>
      <c r="G95" s="91" t="s">
        <v>4129</v>
      </c>
      <c r="H95" s="62">
        <v>5.81812865175673E-2</v>
      </c>
      <c r="I95" s="62">
        <v>0</v>
      </c>
      <c r="J95" s="91" t="s">
        <v>4130</v>
      </c>
      <c r="K95" s="63"/>
    </row>
    <row r="96" spans="1:11" ht="17.45" customHeight="1" x14ac:dyDescent="0.25">
      <c r="A96" s="60">
        <v>5</v>
      </c>
      <c r="B96" s="89" t="s">
        <v>1328</v>
      </c>
      <c r="C96" s="61">
        <v>306</v>
      </c>
      <c r="D96" s="60" t="s">
        <v>238</v>
      </c>
      <c r="E96" s="60">
        <v>4</v>
      </c>
      <c r="F96" s="62">
        <v>9.9975136790786002E-3</v>
      </c>
      <c r="G96" s="91" t="s">
        <v>8000</v>
      </c>
      <c r="H96" s="62">
        <v>5.81812865175673E-2</v>
      </c>
      <c r="I96" s="62">
        <v>0</v>
      </c>
      <c r="J96" s="91" t="s">
        <v>4130</v>
      </c>
      <c r="K96" s="63"/>
    </row>
    <row r="97" spans="1:11" ht="17.45" customHeight="1" x14ac:dyDescent="0.25">
      <c r="A97" s="60">
        <v>2</v>
      </c>
      <c r="B97" s="89" t="s">
        <v>1122</v>
      </c>
      <c r="C97" s="61">
        <v>309</v>
      </c>
      <c r="D97" s="60" t="s">
        <v>43</v>
      </c>
      <c r="E97" s="60">
        <v>79</v>
      </c>
      <c r="F97" s="62">
        <v>0.62744177116941402</v>
      </c>
      <c r="G97" s="91" t="s">
        <v>8001</v>
      </c>
      <c r="H97" s="62">
        <v>0.773882050504347</v>
      </c>
      <c r="I97" s="62">
        <v>1.9155716071676601</v>
      </c>
      <c r="J97" s="91" t="s">
        <v>4131</v>
      </c>
      <c r="K97" s="63"/>
    </row>
    <row r="98" spans="1:11" ht="17.45" customHeight="1" x14ac:dyDescent="0.25">
      <c r="A98" s="60">
        <v>3</v>
      </c>
      <c r="B98" s="89" t="s">
        <v>1168</v>
      </c>
      <c r="C98" s="61">
        <v>333</v>
      </c>
      <c r="D98" s="60" t="s">
        <v>255</v>
      </c>
      <c r="E98" s="60">
        <v>9</v>
      </c>
      <c r="F98" s="62">
        <v>2.8027533066235399E-2</v>
      </c>
      <c r="G98" s="91" t="s">
        <v>8002</v>
      </c>
      <c r="H98" s="62">
        <v>0.13407151468779299</v>
      </c>
      <c r="I98" s="62">
        <v>0.19255439630375701</v>
      </c>
      <c r="J98" s="91" t="s">
        <v>4132</v>
      </c>
      <c r="K98" s="63"/>
    </row>
    <row r="99" spans="1:11" ht="17.45" customHeight="1" x14ac:dyDescent="0.25">
      <c r="A99" s="60">
        <v>4</v>
      </c>
      <c r="B99" s="89" t="s">
        <v>1096</v>
      </c>
      <c r="C99" s="61">
        <v>335</v>
      </c>
      <c r="D99" s="60" t="s">
        <v>254</v>
      </c>
      <c r="E99" s="60">
        <v>4</v>
      </c>
      <c r="F99" s="62">
        <v>1.78850866908376E-2</v>
      </c>
      <c r="G99" s="91" t="s">
        <v>4133</v>
      </c>
      <c r="H99" s="62">
        <v>0.123441631382982</v>
      </c>
      <c r="I99" s="62">
        <v>0</v>
      </c>
      <c r="J99" s="91" t="s">
        <v>4134</v>
      </c>
      <c r="K99" s="63"/>
    </row>
    <row r="100" spans="1:11" ht="17.45" customHeight="1" x14ac:dyDescent="0.25">
      <c r="A100" s="60">
        <v>3</v>
      </c>
      <c r="B100" s="89" t="s">
        <v>1596</v>
      </c>
      <c r="C100" s="61">
        <v>336</v>
      </c>
      <c r="D100" s="60" t="s">
        <v>263</v>
      </c>
      <c r="E100" s="60">
        <v>24</v>
      </c>
      <c r="F100" s="62">
        <v>0.13505948317108499</v>
      </c>
      <c r="G100" s="91" t="s">
        <v>8003</v>
      </c>
      <c r="H100" s="62">
        <v>0.32963242798360298</v>
      </c>
      <c r="I100" s="62">
        <v>0.79767890459475699</v>
      </c>
      <c r="J100" s="91" t="s">
        <v>4135</v>
      </c>
      <c r="K100" s="63"/>
    </row>
    <row r="101" spans="1:11" ht="17.45" customHeight="1" x14ac:dyDescent="0.25">
      <c r="A101" s="60">
        <v>4</v>
      </c>
      <c r="B101" s="89" t="s">
        <v>1088</v>
      </c>
      <c r="C101" s="61">
        <v>338</v>
      </c>
      <c r="D101" s="60" t="s">
        <v>251</v>
      </c>
      <c r="E101" s="60">
        <v>7</v>
      </c>
      <c r="F101" s="62">
        <v>3.2332298126144902E-2</v>
      </c>
      <c r="G101" s="91" t="s">
        <v>4136</v>
      </c>
      <c r="H101" s="62">
        <v>0.14757324738597</v>
      </c>
      <c r="I101" s="62">
        <v>0.178767876787678</v>
      </c>
      <c r="J101" s="91" t="s">
        <v>4137</v>
      </c>
      <c r="K101" s="63"/>
    </row>
    <row r="102" spans="1:11" ht="17.45" customHeight="1" x14ac:dyDescent="0.25">
      <c r="A102" s="60">
        <v>3</v>
      </c>
      <c r="B102" s="89" t="s">
        <v>1675</v>
      </c>
      <c r="C102" s="61">
        <v>339</v>
      </c>
      <c r="D102" s="60" t="s">
        <v>264</v>
      </c>
      <c r="E102" s="60">
        <v>60</v>
      </c>
      <c r="F102" s="62">
        <v>0.46435475493209399</v>
      </c>
      <c r="G102" s="91" t="s">
        <v>8004</v>
      </c>
      <c r="H102" s="62">
        <v>0.71029097200406899</v>
      </c>
      <c r="I102" s="62">
        <v>1.85983046212743</v>
      </c>
      <c r="J102" s="91" t="s">
        <v>4138</v>
      </c>
      <c r="K102" s="63"/>
    </row>
    <row r="103" spans="1:11" ht="17.45" customHeight="1" x14ac:dyDescent="0.25">
      <c r="A103" s="60">
        <v>4</v>
      </c>
      <c r="B103" s="89" t="s">
        <v>1701</v>
      </c>
      <c r="C103" s="61">
        <v>340</v>
      </c>
      <c r="D103" s="60" t="s">
        <v>266</v>
      </c>
      <c r="E103" s="60">
        <v>50</v>
      </c>
      <c r="F103" s="62">
        <v>0.40353252682183</v>
      </c>
      <c r="G103" s="91" t="s">
        <v>4139</v>
      </c>
      <c r="H103" s="62">
        <v>0.69123109434696195</v>
      </c>
      <c r="I103" s="62">
        <v>1.7554743323784101</v>
      </c>
      <c r="J103" s="91" t="s">
        <v>4140</v>
      </c>
      <c r="K103" s="63"/>
    </row>
    <row r="104" spans="1:11" ht="17.45" customHeight="1" x14ac:dyDescent="0.25">
      <c r="A104" s="60">
        <v>5</v>
      </c>
      <c r="B104" s="89" t="s">
        <v>1486</v>
      </c>
      <c r="C104" s="61">
        <v>341</v>
      </c>
      <c r="D104" s="60" t="s">
        <v>259</v>
      </c>
      <c r="E104" s="60">
        <v>21</v>
      </c>
      <c r="F104" s="62">
        <v>0.14562006767319599</v>
      </c>
      <c r="G104" s="91" t="s">
        <v>8005</v>
      </c>
      <c r="H104" s="62">
        <v>0.400942383030925</v>
      </c>
      <c r="I104" s="62">
        <v>1.0948422847399799</v>
      </c>
      <c r="J104" s="91" t="s">
        <v>4141</v>
      </c>
      <c r="K104" s="63"/>
    </row>
    <row r="105" spans="1:11" ht="17.45" customHeight="1" x14ac:dyDescent="0.25">
      <c r="A105" s="60">
        <v>5</v>
      </c>
      <c r="B105" s="89" t="s">
        <v>1485</v>
      </c>
      <c r="C105" s="61">
        <v>343</v>
      </c>
      <c r="D105" s="60" t="s">
        <v>258</v>
      </c>
      <c r="E105" s="60">
        <v>25</v>
      </c>
      <c r="F105" s="62">
        <v>0.22625263737304899</v>
      </c>
      <c r="G105" s="91" t="s">
        <v>8006</v>
      </c>
      <c r="H105" s="62">
        <v>0.59794605208056995</v>
      </c>
      <c r="I105" s="62">
        <v>1.34802259887006</v>
      </c>
      <c r="J105" s="91" t="s">
        <v>4142</v>
      </c>
      <c r="K105" s="63"/>
    </row>
    <row r="106" spans="1:11" ht="17.45" customHeight="1" x14ac:dyDescent="0.25">
      <c r="A106" s="60">
        <v>5</v>
      </c>
      <c r="B106" s="89" t="s">
        <v>1916</v>
      </c>
      <c r="C106" s="61">
        <v>344</v>
      </c>
      <c r="D106" s="60" t="s">
        <v>1917</v>
      </c>
      <c r="E106" s="60">
        <v>5</v>
      </c>
      <c r="F106" s="62">
        <v>2.60807690640379E-2</v>
      </c>
      <c r="G106" s="91" t="s">
        <v>8007</v>
      </c>
      <c r="H106" s="62">
        <v>0.17340600148312901</v>
      </c>
      <c r="I106" s="62">
        <v>0</v>
      </c>
      <c r="J106" s="91" t="s">
        <v>4143</v>
      </c>
      <c r="K106" s="63"/>
    </row>
    <row r="107" spans="1:11" ht="17.45" customHeight="1" x14ac:dyDescent="0.25">
      <c r="A107" s="60">
        <v>6</v>
      </c>
      <c r="B107" s="89" t="s">
        <v>1914</v>
      </c>
      <c r="C107" s="61">
        <v>345</v>
      </c>
      <c r="D107" s="60" t="s">
        <v>1915</v>
      </c>
      <c r="E107" s="60">
        <v>5</v>
      </c>
      <c r="F107" s="62">
        <v>2.60807690640379E-2</v>
      </c>
      <c r="G107" s="91" t="s">
        <v>8008</v>
      </c>
      <c r="H107" s="62">
        <v>0.17340600148312901</v>
      </c>
      <c r="I107" s="62">
        <v>0</v>
      </c>
      <c r="J107" s="91" t="s">
        <v>4143</v>
      </c>
      <c r="K107" s="63"/>
    </row>
    <row r="108" spans="1:11" ht="17.45" customHeight="1" x14ac:dyDescent="0.25">
      <c r="A108" s="60">
        <v>5</v>
      </c>
      <c r="B108" s="89" t="s">
        <v>1489</v>
      </c>
      <c r="C108" s="61">
        <v>348</v>
      </c>
      <c r="D108" s="60" t="s">
        <v>261</v>
      </c>
      <c r="E108" s="60">
        <v>2</v>
      </c>
      <c r="F108" s="62">
        <v>5.5790527115474496E-3</v>
      </c>
      <c r="G108" s="91" t="s">
        <v>6268</v>
      </c>
      <c r="H108" s="62">
        <v>5.2507623618337503E-2</v>
      </c>
      <c r="I108" s="62">
        <v>0</v>
      </c>
      <c r="J108" s="91" t="s">
        <v>4144</v>
      </c>
      <c r="K108" s="63"/>
    </row>
    <row r="109" spans="1:11" ht="17.45" customHeight="1" x14ac:dyDescent="0.25">
      <c r="A109" s="60">
        <v>4</v>
      </c>
      <c r="B109" s="89" t="s">
        <v>1677</v>
      </c>
      <c r="C109" s="61">
        <v>352</v>
      </c>
      <c r="D109" s="60" t="s">
        <v>265</v>
      </c>
      <c r="E109" s="60">
        <v>15</v>
      </c>
      <c r="F109" s="62">
        <v>6.0822228110263499E-2</v>
      </c>
      <c r="G109" s="91" t="s">
        <v>4145</v>
      </c>
      <c r="H109" s="62">
        <v>0.202484544091595</v>
      </c>
      <c r="I109" s="62">
        <v>0.46514385637017502</v>
      </c>
      <c r="J109" s="91" t="s">
        <v>4146</v>
      </c>
      <c r="K109" s="63"/>
    </row>
    <row r="110" spans="1:11" ht="17.45" customHeight="1" x14ac:dyDescent="0.25">
      <c r="A110" s="60">
        <v>5</v>
      </c>
      <c r="B110" s="89" t="s">
        <v>1469</v>
      </c>
      <c r="C110" s="61">
        <v>354</v>
      </c>
      <c r="D110" s="60" t="s">
        <v>257</v>
      </c>
      <c r="E110" s="60">
        <v>15</v>
      </c>
      <c r="F110" s="62">
        <v>6.0822228110263499E-2</v>
      </c>
      <c r="G110" s="91" t="s">
        <v>8009</v>
      </c>
      <c r="H110" s="62">
        <v>0.202484544091595</v>
      </c>
      <c r="I110" s="62">
        <v>0.46514385637017502</v>
      </c>
      <c r="J110" s="91" t="s">
        <v>4146</v>
      </c>
      <c r="K110" s="63"/>
    </row>
    <row r="111" spans="1:11" ht="17.45" customHeight="1" x14ac:dyDescent="0.25">
      <c r="A111" s="60">
        <v>1</v>
      </c>
      <c r="B111" s="89" t="s">
        <v>1099</v>
      </c>
      <c r="C111" s="61">
        <v>359</v>
      </c>
      <c r="D111" s="60" t="s">
        <v>24</v>
      </c>
      <c r="E111" s="60">
        <v>126</v>
      </c>
      <c r="F111" s="62">
        <v>2.3638086788937702</v>
      </c>
      <c r="G111" s="91" t="s">
        <v>4147</v>
      </c>
      <c r="H111" s="62">
        <v>1.8157384170002</v>
      </c>
      <c r="I111" s="62">
        <v>5.8881763411883501</v>
      </c>
      <c r="J111" s="91" t="s">
        <v>4148</v>
      </c>
      <c r="K111" s="63"/>
    </row>
    <row r="112" spans="1:11" ht="17.45" customHeight="1" x14ac:dyDescent="0.25">
      <c r="A112" s="60">
        <v>2</v>
      </c>
      <c r="B112" s="89" t="s">
        <v>1562</v>
      </c>
      <c r="C112" s="61">
        <v>360</v>
      </c>
      <c r="D112" s="60" t="s">
        <v>52</v>
      </c>
      <c r="E112" s="60">
        <v>50</v>
      </c>
      <c r="F112" s="62">
        <v>0.37080085545464903</v>
      </c>
      <c r="G112" s="91" t="s">
        <v>8010</v>
      </c>
      <c r="H112" s="62">
        <v>0.73419265597540195</v>
      </c>
      <c r="I112" s="62">
        <v>1.71008382271746</v>
      </c>
      <c r="J112" s="91" t="s">
        <v>4149</v>
      </c>
      <c r="K112" s="63"/>
    </row>
    <row r="113" spans="1:11" ht="17.45" customHeight="1" x14ac:dyDescent="0.25">
      <c r="A113" s="60">
        <v>3</v>
      </c>
      <c r="B113" s="89" t="s">
        <v>1492</v>
      </c>
      <c r="C113" s="61">
        <v>361</v>
      </c>
      <c r="D113" s="60" t="s">
        <v>803</v>
      </c>
      <c r="E113" s="60">
        <v>34</v>
      </c>
      <c r="F113" s="62">
        <v>0.187417943808768</v>
      </c>
      <c r="G113" s="91" t="s">
        <v>8011</v>
      </c>
      <c r="H113" s="62">
        <v>0.480289145373827</v>
      </c>
      <c r="I113" s="62">
        <v>0.80625309777941301</v>
      </c>
      <c r="J113" s="91" t="s">
        <v>4150</v>
      </c>
      <c r="K113" s="63"/>
    </row>
    <row r="114" spans="1:11" ht="17.45" customHeight="1" x14ac:dyDescent="0.25">
      <c r="A114" s="60">
        <v>4</v>
      </c>
      <c r="B114" s="89" t="s">
        <v>1755</v>
      </c>
      <c r="C114" s="61">
        <v>362</v>
      </c>
      <c r="D114" s="60" t="s">
        <v>766</v>
      </c>
      <c r="E114" s="60">
        <v>4</v>
      </c>
      <c r="F114" s="62">
        <v>2.1202217319001501E-2</v>
      </c>
      <c r="G114" s="91" t="s">
        <v>4151</v>
      </c>
      <c r="H114" s="62">
        <v>0.119441020240052</v>
      </c>
      <c r="I114" s="62">
        <v>0</v>
      </c>
      <c r="J114" s="91" t="s">
        <v>4152</v>
      </c>
      <c r="K114" s="63"/>
    </row>
    <row r="115" spans="1:11" ht="17.45" customHeight="1" x14ac:dyDescent="0.25">
      <c r="A115" s="60">
        <v>5</v>
      </c>
      <c r="B115" s="89" t="s">
        <v>1318</v>
      </c>
      <c r="C115" s="61">
        <v>363</v>
      </c>
      <c r="D115" s="60" t="s">
        <v>753</v>
      </c>
      <c r="E115" s="60">
        <v>4</v>
      </c>
      <c r="F115" s="62">
        <v>2.1202217319001501E-2</v>
      </c>
      <c r="G115" s="91" t="s">
        <v>8012</v>
      </c>
      <c r="H115" s="62">
        <v>0.119441020240052</v>
      </c>
      <c r="I115" s="62">
        <v>0</v>
      </c>
      <c r="J115" s="91" t="s">
        <v>4152</v>
      </c>
      <c r="K115" s="63"/>
    </row>
    <row r="116" spans="1:11" ht="17.45" customHeight="1" x14ac:dyDescent="0.25">
      <c r="A116" s="60">
        <v>4</v>
      </c>
      <c r="B116" s="89" t="s">
        <v>1754</v>
      </c>
      <c r="C116" s="61">
        <v>365</v>
      </c>
      <c r="D116" s="60" t="s">
        <v>814</v>
      </c>
      <c r="E116" s="60">
        <v>24</v>
      </c>
      <c r="F116" s="62">
        <v>9.1757064899090204E-2</v>
      </c>
      <c r="G116" s="91" t="s">
        <v>4153</v>
      </c>
      <c r="H116" s="62">
        <v>0.30191165987229701</v>
      </c>
      <c r="I116" s="62">
        <v>0.53779984307450901</v>
      </c>
      <c r="J116" s="91" t="s">
        <v>4154</v>
      </c>
      <c r="K116" s="63"/>
    </row>
    <row r="117" spans="1:11" ht="17.45" customHeight="1" x14ac:dyDescent="0.25">
      <c r="A117" s="60">
        <v>5</v>
      </c>
      <c r="B117" s="89" t="s">
        <v>1332</v>
      </c>
      <c r="C117" s="61">
        <v>366</v>
      </c>
      <c r="D117" s="60" t="s">
        <v>792</v>
      </c>
      <c r="E117" s="60">
        <v>14</v>
      </c>
      <c r="F117" s="62">
        <v>6.3301246282088594E-2</v>
      </c>
      <c r="G117" s="91" t="s">
        <v>8013</v>
      </c>
      <c r="H117" s="62">
        <v>0.289066816227803</v>
      </c>
      <c r="I117" s="62">
        <v>0.52074783401732805</v>
      </c>
      <c r="J117" s="91" t="s">
        <v>4155</v>
      </c>
      <c r="K117" s="63"/>
    </row>
    <row r="118" spans="1:11" ht="17.45" customHeight="1" x14ac:dyDescent="0.25">
      <c r="A118" s="60">
        <v>5</v>
      </c>
      <c r="B118" s="89" t="s">
        <v>1191</v>
      </c>
      <c r="C118" s="61">
        <v>367</v>
      </c>
      <c r="D118" s="60" t="s">
        <v>505</v>
      </c>
      <c r="E118" s="60">
        <v>10</v>
      </c>
      <c r="F118" s="62">
        <v>2.84558186170016E-2</v>
      </c>
      <c r="G118" s="91" t="s">
        <v>8014</v>
      </c>
      <c r="H118" s="62">
        <v>0.105933802160183</v>
      </c>
      <c r="I118" s="62">
        <v>0.242505461922597</v>
      </c>
      <c r="J118" s="91" t="s">
        <v>4156</v>
      </c>
      <c r="K118" s="63"/>
    </row>
    <row r="119" spans="1:11" ht="17.45" customHeight="1" x14ac:dyDescent="0.25">
      <c r="A119" s="60">
        <v>4</v>
      </c>
      <c r="B119" s="89" t="s">
        <v>1150</v>
      </c>
      <c r="C119" s="61">
        <v>372</v>
      </c>
      <c r="D119" s="60" t="s">
        <v>635</v>
      </c>
      <c r="E119" s="60">
        <v>7</v>
      </c>
      <c r="F119" s="62">
        <v>1.9055995471524301E-2</v>
      </c>
      <c r="G119" s="91" t="s">
        <v>4157</v>
      </c>
      <c r="H119" s="62">
        <v>8.7618178658200402E-2</v>
      </c>
      <c r="I119" s="62">
        <v>0.12199687499999901</v>
      </c>
      <c r="J119" s="91" t="s">
        <v>4158</v>
      </c>
      <c r="K119" s="63"/>
    </row>
    <row r="120" spans="1:11" ht="17.45" customHeight="1" x14ac:dyDescent="0.25">
      <c r="A120" s="60">
        <v>5</v>
      </c>
      <c r="B120" s="89" t="s">
        <v>1920</v>
      </c>
      <c r="C120" s="61">
        <v>377</v>
      </c>
      <c r="D120" s="60" t="s">
        <v>1921</v>
      </c>
      <c r="E120" s="60">
        <v>5</v>
      </c>
      <c r="F120" s="62">
        <v>1.13245646582845E-2</v>
      </c>
      <c r="G120" s="91" t="s">
        <v>8015</v>
      </c>
      <c r="H120" s="62">
        <v>6.2047472190561101E-2</v>
      </c>
      <c r="I120" s="62">
        <v>0</v>
      </c>
      <c r="J120" s="91" t="s">
        <v>4159</v>
      </c>
      <c r="K120" s="63"/>
    </row>
    <row r="121" spans="1:11" ht="17.45" customHeight="1" x14ac:dyDescent="0.25">
      <c r="A121" s="60">
        <v>3</v>
      </c>
      <c r="B121" s="89" t="s">
        <v>1765</v>
      </c>
      <c r="C121" s="61">
        <v>420</v>
      </c>
      <c r="D121" s="60" t="s">
        <v>845</v>
      </c>
      <c r="E121" s="60">
        <v>9</v>
      </c>
      <c r="F121" s="62">
        <v>0.108274395472318</v>
      </c>
      <c r="G121" s="91" t="s">
        <v>8016</v>
      </c>
      <c r="H121" s="62">
        <v>0.41691464984492699</v>
      </c>
      <c r="I121" s="62">
        <v>1.11278980935636</v>
      </c>
      <c r="J121" s="91" t="s">
        <v>4160</v>
      </c>
      <c r="K121" s="63"/>
    </row>
    <row r="122" spans="1:11" ht="17.45" customHeight="1" x14ac:dyDescent="0.25">
      <c r="A122" s="60">
        <v>4</v>
      </c>
      <c r="B122" s="89" t="s">
        <v>1156</v>
      </c>
      <c r="C122" s="61">
        <v>421</v>
      </c>
      <c r="D122" s="60" t="s">
        <v>861</v>
      </c>
      <c r="E122" s="60">
        <v>9</v>
      </c>
      <c r="F122" s="62">
        <v>0.108274395472318</v>
      </c>
      <c r="G122" s="91" t="s">
        <v>4161</v>
      </c>
      <c r="H122" s="62">
        <v>0.41691464984492699</v>
      </c>
      <c r="I122" s="62">
        <v>1.11278980935636</v>
      </c>
      <c r="J122" s="91" t="s">
        <v>4160</v>
      </c>
      <c r="K122" s="63"/>
    </row>
    <row r="123" spans="1:11" ht="17.45" customHeight="1" x14ac:dyDescent="0.25">
      <c r="A123" s="60">
        <v>5</v>
      </c>
      <c r="B123" s="89" t="s">
        <v>1631</v>
      </c>
      <c r="C123" s="61">
        <v>422</v>
      </c>
      <c r="D123" s="60" t="s">
        <v>853</v>
      </c>
      <c r="E123" s="60">
        <v>9</v>
      </c>
      <c r="F123" s="62">
        <v>0.108274395472318</v>
      </c>
      <c r="G123" s="91" t="s">
        <v>8017</v>
      </c>
      <c r="H123" s="62">
        <v>0.41691464984492699</v>
      </c>
      <c r="I123" s="62">
        <v>1.11278980935636</v>
      </c>
      <c r="J123" s="91" t="s">
        <v>4160</v>
      </c>
      <c r="K123" s="63"/>
    </row>
    <row r="124" spans="1:11" ht="17.45" customHeight="1" x14ac:dyDescent="0.25">
      <c r="A124" s="60">
        <v>3</v>
      </c>
      <c r="B124" s="89" t="s">
        <v>1478</v>
      </c>
      <c r="C124" s="61">
        <v>459</v>
      </c>
      <c r="D124" s="60" t="s">
        <v>1922</v>
      </c>
      <c r="E124" s="60">
        <v>6</v>
      </c>
      <c r="F124" s="62">
        <v>4.7707793423869297E-3</v>
      </c>
      <c r="G124" s="91" t="s">
        <v>8018</v>
      </c>
      <c r="H124" s="62">
        <v>2.4264935907447299E-2</v>
      </c>
      <c r="I124" s="62">
        <v>0</v>
      </c>
      <c r="J124" s="91" t="s">
        <v>4162</v>
      </c>
      <c r="K124" s="63"/>
    </row>
    <row r="125" spans="1:11" ht="17.45" customHeight="1" x14ac:dyDescent="0.25">
      <c r="A125" s="60">
        <v>4</v>
      </c>
      <c r="B125" s="89" t="s">
        <v>1110</v>
      </c>
      <c r="C125" s="61">
        <v>460</v>
      </c>
      <c r="D125" s="60" t="s">
        <v>1923</v>
      </c>
      <c r="E125" s="60">
        <v>6</v>
      </c>
      <c r="F125" s="62">
        <v>4.7707793423869297E-3</v>
      </c>
      <c r="G125" s="91" t="s">
        <v>4163</v>
      </c>
      <c r="H125" s="62">
        <v>2.4264935907447299E-2</v>
      </c>
      <c r="I125" s="62">
        <v>0</v>
      </c>
      <c r="J125" s="91" t="s">
        <v>4162</v>
      </c>
      <c r="K125" s="63"/>
    </row>
    <row r="126" spans="1:11" ht="17.45" customHeight="1" x14ac:dyDescent="0.25">
      <c r="A126" s="60">
        <v>3</v>
      </c>
      <c r="B126" s="89" t="s">
        <v>4164</v>
      </c>
      <c r="C126" s="61">
        <v>472</v>
      </c>
      <c r="D126" s="60" t="s">
        <v>660</v>
      </c>
      <c r="E126" s="60">
        <v>7</v>
      </c>
      <c r="F126" s="62">
        <v>6.0770154618834102E-2</v>
      </c>
      <c r="G126" s="91" t="s">
        <v>8019</v>
      </c>
      <c r="H126" s="62">
        <v>0.26934828827759399</v>
      </c>
      <c r="I126" s="62">
        <v>0.33137763012181498</v>
      </c>
      <c r="J126" s="91" t="s">
        <v>4165</v>
      </c>
      <c r="K126" s="63"/>
    </row>
    <row r="127" spans="1:11" ht="17.45" customHeight="1" x14ac:dyDescent="0.25">
      <c r="A127" s="60">
        <v>4</v>
      </c>
      <c r="B127" s="89" t="s">
        <v>4166</v>
      </c>
      <c r="C127" s="61">
        <v>475</v>
      </c>
      <c r="D127" s="60" t="s">
        <v>703</v>
      </c>
      <c r="E127" s="60">
        <v>7</v>
      </c>
      <c r="F127" s="62">
        <v>6.0770154618834102E-2</v>
      </c>
      <c r="G127" s="91" t="s">
        <v>4167</v>
      </c>
      <c r="H127" s="62">
        <v>0.26934828827759399</v>
      </c>
      <c r="I127" s="62">
        <v>0.33137763012181498</v>
      </c>
      <c r="J127" s="91" t="s">
        <v>4165</v>
      </c>
      <c r="K127" s="63"/>
    </row>
    <row r="128" spans="1:11" ht="17.45" customHeight="1" x14ac:dyDescent="0.25">
      <c r="A128" s="60">
        <v>5</v>
      </c>
      <c r="B128" s="89" t="s">
        <v>4168</v>
      </c>
      <c r="C128" s="61">
        <v>478</v>
      </c>
      <c r="D128" s="60" t="s">
        <v>822</v>
      </c>
      <c r="E128" s="60">
        <v>1</v>
      </c>
      <c r="F128" s="62">
        <v>6.5281335382513699E-3</v>
      </c>
      <c r="G128" s="91" t="s">
        <v>4169</v>
      </c>
      <c r="H128" s="62">
        <v>7.3857399894221895E-2</v>
      </c>
      <c r="I128" s="62">
        <v>0</v>
      </c>
      <c r="J128" s="91" t="s">
        <v>4170</v>
      </c>
      <c r="K128" s="63"/>
    </row>
    <row r="129" spans="1:11" ht="17.45" customHeight="1" x14ac:dyDescent="0.25">
      <c r="A129" s="60">
        <v>5</v>
      </c>
      <c r="B129" s="89" t="s">
        <v>4171</v>
      </c>
      <c r="C129" s="61">
        <v>480</v>
      </c>
      <c r="D129" s="60" t="s">
        <v>868</v>
      </c>
      <c r="E129" s="60">
        <v>6</v>
      </c>
      <c r="F129" s="62">
        <v>5.4242021080582799E-2</v>
      </c>
      <c r="G129" s="91" t="s">
        <v>8020</v>
      </c>
      <c r="H129" s="62">
        <v>0.26039846304771003</v>
      </c>
      <c r="I129" s="62">
        <v>0</v>
      </c>
      <c r="J129" s="91" t="s">
        <v>4172</v>
      </c>
      <c r="K129" s="63"/>
    </row>
    <row r="130" spans="1:11" ht="17.45" customHeight="1" x14ac:dyDescent="0.25">
      <c r="A130" s="60">
        <v>3</v>
      </c>
      <c r="B130" s="89" t="s">
        <v>4173</v>
      </c>
      <c r="C130" s="61">
        <v>482</v>
      </c>
      <c r="D130" s="60" t="s">
        <v>779</v>
      </c>
      <c r="E130" s="60">
        <v>5</v>
      </c>
      <c r="F130" s="62">
        <v>9.5675822123417204E-3</v>
      </c>
      <c r="G130" s="91" t="s">
        <v>8021</v>
      </c>
      <c r="H130" s="62">
        <v>4.8665637339327203E-2</v>
      </c>
      <c r="I130" s="62">
        <v>0</v>
      </c>
      <c r="J130" s="91" t="s">
        <v>4174</v>
      </c>
      <c r="K130" s="63"/>
    </row>
    <row r="131" spans="1:11" ht="17.45" customHeight="1" x14ac:dyDescent="0.25">
      <c r="A131" s="60">
        <v>4</v>
      </c>
      <c r="B131" s="89" t="s">
        <v>4175</v>
      </c>
      <c r="C131" s="61">
        <v>483</v>
      </c>
      <c r="D131" s="60" t="s">
        <v>463</v>
      </c>
      <c r="E131" s="60">
        <v>5</v>
      </c>
      <c r="F131" s="62">
        <v>9.5675822123417204E-3</v>
      </c>
      <c r="G131" s="91" t="s">
        <v>4176</v>
      </c>
      <c r="H131" s="62">
        <v>4.8665637339327203E-2</v>
      </c>
      <c r="I131" s="62">
        <v>0</v>
      </c>
      <c r="J131" s="91" t="s">
        <v>4174</v>
      </c>
      <c r="K131" s="63"/>
    </row>
    <row r="132" spans="1:11" ht="17.45" customHeight="1" x14ac:dyDescent="0.25">
      <c r="A132" s="60">
        <v>2</v>
      </c>
      <c r="B132" s="89" t="s">
        <v>1705</v>
      </c>
      <c r="C132" s="61">
        <v>502</v>
      </c>
      <c r="D132" s="60" t="s">
        <v>56</v>
      </c>
      <c r="E132" s="60">
        <v>3</v>
      </c>
      <c r="F132" s="62">
        <v>1.8969956714824101E-3</v>
      </c>
      <c r="G132" s="91" t="s">
        <v>8022</v>
      </c>
      <c r="H132" s="62">
        <v>1.3194224529195799E-2</v>
      </c>
      <c r="I132" s="62">
        <v>0</v>
      </c>
      <c r="J132" s="91" t="s">
        <v>4178</v>
      </c>
      <c r="K132" s="63"/>
    </row>
    <row r="133" spans="1:11" ht="17.45" customHeight="1" x14ac:dyDescent="0.25">
      <c r="A133" s="60">
        <v>3</v>
      </c>
      <c r="B133" s="89" t="s">
        <v>1758</v>
      </c>
      <c r="C133" s="61">
        <v>513</v>
      </c>
      <c r="D133" s="60" t="s">
        <v>382</v>
      </c>
      <c r="E133" s="60">
        <v>3</v>
      </c>
      <c r="F133" s="62">
        <v>1.8969956714824101E-3</v>
      </c>
      <c r="G133" s="91" t="s">
        <v>8022</v>
      </c>
      <c r="H133" s="62">
        <v>1.3194224529195799E-2</v>
      </c>
      <c r="I133" s="62">
        <v>0</v>
      </c>
      <c r="J133" s="91" t="s">
        <v>4178</v>
      </c>
      <c r="K133" s="63"/>
    </row>
    <row r="134" spans="1:11" ht="17.45" customHeight="1" x14ac:dyDescent="0.25">
      <c r="A134" s="60">
        <v>2</v>
      </c>
      <c r="B134" s="89" t="s">
        <v>1388</v>
      </c>
      <c r="C134" s="61">
        <v>526</v>
      </c>
      <c r="D134" s="60" t="s">
        <v>48</v>
      </c>
      <c r="E134" s="60">
        <v>9</v>
      </c>
      <c r="F134" s="62">
        <v>4.75540849225966E-2</v>
      </c>
      <c r="G134" s="91" t="s">
        <v>8023</v>
      </c>
      <c r="H134" s="62">
        <v>0.19542318883234999</v>
      </c>
      <c r="I134" s="62">
        <v>0.45443188292266001</v>
      </c>
      <c r="J134" s="91" t="s">
        <v>4180</v>
      </c>
      <c r="K134" s="63"/>
    </row>
    <row r="135" spans="1:11" ht="17.45" customHeight="1" x14ac:dyDescent="0.25">
      <c r="A135" s="60">
        <v>3</v>
      </c>
      <c r="B135" s="89" t="s">
        <v>1101</v>
      </c>
      <c r="C135" s="61">
        <v>527</v>
      </c>
      <c r="D135" s="60" t="s">
        <v>352</v>
      </c>
      <c r="E135" s="60">
        <v>6</v>
      </c>
      <c r="F135" s="62">
        <v>3.3577583090496597E-2</v>
      </c>
      <c r="G135" s="91" t="s">
        <v>8024</v>
      </c>
      <c r="H135" s="62">
        <v>0.16683034960328699</v>
      </c>
      <c r="I135" s="62">
        <v>0</v>
      </c>
      <c r="J135" s="91" t="s">
        <v>4181</v>
      </c>
      <c r="K135" s="63"/>
    </row>
    <row r="136" spans="1:11" ht="17.45" customHeight="1" x14ac:dyDescent="0.25">
      <c r="A136" s="60">
        <v>4</v>
      </c>
      <c r="B136" s="89" t="s">
        <v>1102</v>
      </c>
      <c r="C136" s="61">
        <v>528</v>
      </c>
      <c r="D136" s="60" t="s">
        <v>290</v>
      </c>
      <c r="E136" s="60">
        <v>6</v>
      </c>
      <c r="F136" s="62">
        <v>3.3577583090496597E-2</v>
      </c>
      <c r="G136" s="91" t="s">
        <v>4182</v>
      </c>
      <c r="H136" s="62">
        <v>0.16683034960328699</v>
      </c>
      <c r="I136" s="62">
        <v>0</v>
      </c>
      <c r="J136" s="91" t="s">
        <v>4181</v>
      </c>
      <c r="K136" s="63"/>
    </row>
    <row r="137" spans="1:11" ht="17.45" customHeight="1" x14ac:dyDescent="0.25">
      <c r="A137" s="60">
        <v>3</v>
      </c>
      <c r="B137" s="89" t="s">
        <v>1155</v>
      </c>
      <c r="C137" s="61">
        <v>533</v>
      </c>
      <c r="D137" s="60" t="s">
        <v>454</v>
      </c>
      <c r="E137" s="60">
        <v>5</v>
      </c>
      <c r="F137" s="62">
        <v>1.3976501832100001E-2</v>
      </c>
      <c r="G137" s="91" t="s">
        <v>8025</v>
      </c>
      <c r="H137" s="62">
        <v>8.6180569090798007E-2</v>
      </c>
      <c r="I137" s="62">
        <v>0</v>
      </c>
      <c r="J137" s="91" t="s">
        <v>4183</v>
      </c>
      <c r="K137" s="63"/>
    </row>
    <row r="138" spans="1:11" ht="17.45" customHeight="1" x14ac:dyDescent="0.25">
      <c r="A138" s="60">
        <v>4</v>
      </c>
      <c r="B138" s="89" t="s">
        <v>1103</v>
      </c>
      <c r="C138" s="61">
        <v>534</v>
      </c>
      <c r="D138" s="60" t="s">
        <v>406</v>
      </c>
      <c r="E138" s="60">
        <v>5</v>
      </c>
      <c r="F138" s="62">
        <v>1.3976501832100001E-2</v>
      </c>
      <c r="G138" s="91" t="s">
        <v>4184</v>
      </c>
      <c r="H138" s="62">
        <v>8.6180569090798007E-2</v>
      </c>
      <c r="I138" s="62">
        <v>0</v>
      </c>
      <c r="J138" s="91" t="s">
        <v>4183</v>
      </c>
      <c r="K138" s="63"/>
    </row>
    <row r="139" spans="1:11" ht="17.45" customHeight="1" x14ac:dyDescent="0.25">
      <c r="A139" s="60">
        <v>2</v>
      </c>
      <c r="B139" s="89" t="s">
        <v>1794</v>
      </c>
      <c r="C139" s="61">
        <v>540</v>
      </c>
      <c r="D139" s="60" t="s">
        <v>57</v>
      </c>
      <c r="E139" s="60">
        <v>34</v>
      </c>
      <c r="F139" s="62">
        <v>0.112677870193386</v>
      </c>
      <c r="G139" s="91" t="s">
        <v>8026</v>
      </c>
      <c r="H139" s="62">
        <v>0.30156569604887301</v>
      </c>
      <c r="I139" s="62">
        <v>0.558124871960752</v>
      </c>
      <c r="J139" s="91" t="s">
        <v>4185</v>
      </c>
      <c r="K139" s="63"/>
    </row>
    <row r="140" spans="1:11" ht="17.45" customHeight="1" x14ac:dyDescent="0.25">
      <c r="A140" s="60">
        <v>3</v>
      </c>
      <c r="B140" s="89" t="s">
        <v>2233</v>
      </c>
      <c r="C140" s="61">
        <v>541</v>
      </c>
      <c r="D140" s="60" t="s">
        <v>2234</v>
      </c>
      <c r="E140" s="60">
        <v>1</v>
      </c>
      <c r="F140" s="62">
        <v>4.6502976190476199E-3</v>
      </c>
      <c r="G140" s="91" t="s">
        <v>4186</v>
      </c>
      <c r="H140" s="62">
        <v>5.2612111695427601E-2</v>
      </c>
      <c r="I140" s="62">
        <v>0</v>
      </c>
      <c r="J140" s="91" t="s">
        <v>4187</v>
      </c>
      <c r="K140" s="63"/>
    </row>
    <row r="141" spans="1:11" ht="17.45" customHeight="1" x14ac:dyDescent="0.25">
      <c r="A141" s="60">
        <v>4</v>
      </c>
      <c r="B141" s="89" t="s">
        <v>1926</v>
      </c>
      <c r="C141" s="61">
        <v>542</v>
      </c>
      <c r="D141" s="60" t="s">
        <v>1927</v>
      </c>
      <c r="E141" s="60">
        <v>1</v>
      </c>
      <c r="F141" s="62">
        <v>4.6502976190476199E-3</v>
      </c>
      <c r="G141" s="91" t="s">
        <v>4186</v>
      </c>
      <c r="H141" s="62">
        <v>5.2612111695427601E-2</v>
      </c>
      <c r="I141" s="62">
        <v>0</v>
      </c>
      <c r="J141" s="91" t="s">
        <v>4187</v>
      </c>
      <c r="K141" s="63"/>
    </row>
    <row r="142" spans="1:11" ht="17.45" customHeight="1" x14ac:dyDescent="0.25">
      <c r="A142" s="60">
        <v>3</v>
      </c>
      <c r="B142" s="89" t="s">
        <v>2231</v>
      </c>
      <c r="C142" s="61">
        <v>547</v>
      </c>
      <c r="D142" s="60" t="s">
        <v>2232</v>
      </c>
      <c r="E142" s="60">
        <v>7</v>
      </c>
      <c r="F142" s="62">
        <v>2.8916514815484E-3</v>
      </c>
      <c r="G142" s="91" t="s">
        <v>8027</v>
      </c>
      <c r="H142" s="62">
        <v>1.42718176035241E-2</v>
      </c>
      <c r="I142" s="62">
        <v>1.7411991199119799E-2</v>
      </c>
      <c r="J142" s="91" t="s">
        <v>4189</v>
      </c>
      <c r="K142" s="63"/>
    </row>
    <row r="143" spans="1:11" ht="17.45" customHeight="1" x14ac:dyDescent="0.25">
      <c r="A143" s="60">
        <v>4</v>
      </c>
      <c r="B143" s="89" t="s">
        <v>1930</v>
      </c>
      <c r="C143" s="61">
        <v>548</v>
      </c>
      <c r="D143" s="60" t="s">
        <v>1931</v>
      </c>
      <c r="E143" s="60">
        <v>7</v>
      </c>
      <c r="F143" s="62">
        <v>2.8916514815484E-3</v>
      </c>
      <c r="G143" s="91" t="s">
        <v>4188</v>
      </c>
      <c r="H143" s="62">
        <v>1.42718176035241E-2</v>
      </c>
      <c r="I143" s="62">
        <v>1.7411991199119799E-2</v>
      </c>
      <c r="J143" s="91" t="s">
        <v>4189</v>
      </c>
      <c r="K143" s="63"/>
    </row>
    <row r="144" spans="1:11" ht="17.45" customHeight="1" x14ac:dyDescent="0.25">
      <c r="A144" s="60">
        <v>3</v>
      </c>
      <c r="B144" s="89" t="s">
        <v>1490</v>
      </c>
      <c r="C144" s="61">
        <v>557</v>
      </c>
      <c r="D144" s="60" t="s">
        <v>480</v>
      </c>
      <c r="E144" s="60">
        <v>12</v>
      </c>
      <c r="F144" s="62">
        <v>1.8871917445691101E-2</v>
      </c>
      <c r="G144" s="91" t="s">
        <v>8028</v>
      </c>
      <c r="H144" s="62">
        <v>7.0019151664561505E-2</v>
      </c>
      <c r="I144" s="62">
        <v>0.13418189705031799</v>
      </c>
      <c r="J144" s="91" t="s">
        <v>4190</v>
      </c>
      <c r="K144" s="63"/>
    </row>
    <row r="145" spans="1:11" ht="17.45" customHeight="1" x14ac:dyDescent="0.25">
      <c r="A145" s="60">
        <v>4</v>
      </c>
      <c r="B145" s="89" t="s">
        <v>1171</v>
      </c>
      <c r="C145" s="61">
        <v>558</v>
      </c>
      <c r="D145" s="60" t="s">
        <v>434</v>
      </c>
      <c r="E145" s="60">
        <v>12</v>
      </c>
      <c r="F145" s="62">
        <v>1.8871917445691101E-2</v>
      </c>
      <c r="G145" s="91" t="s">
        <v>4191</v>
      </c>
      <c r="H145" s="62">
        <v>7.0019151664561505E-2</v>
      </c>
      <c r="I145" s="62">
        <v>0.13418189705031799</v>
      </c>
      <c r="J145" s="91" t="s">
        <v>4190</v>
      </c>
      <c r="K145" s="63"/>
    </row>
    <row r="146" spans="1:11" ht="17.45" customHeight="1" x14ac:dyDescent="0.25">
      <c r="A146" s="60">
        <v>3</v>
      </c>
      <c r="B146" s="89" t="s">
        <v>2229</v>
      </c>
      <c r="C146" s="61">
        <v>562</v>
      </c>
      <c r="D146" s="60" t="s">
        <v>2230</v>
      </c>
      <c r="E146" s="60">
        <v>3</v>
      </c>
      <c r="F146" s="62">
        <v>3.79387762389641E-3</v>
      </c>
      <c r="G146" s="91" t="s">
        <v>8029</v>
      </c>
      <c r="H146" s="62">
        <v>2.63873825522415E-2</v>
      </c>
      <c r="I146" s="62">
        <v>0</v>
      </c>
      <c r="J146" s="91" t="s">
        <v>4192</v>
      </c>
      <c r="K146" s="63"/>
    </row>
    <row r="147" spans="1:11" ht="17.45" customHeight="1" x14ac:dyDescent="0.25">
      <c r="A147" s="60">
        <v>4</v>
      </c>
      <c r="B147" s="89" t="s">
        <v>1928</v>
      </c>
      <c r="C147" s="61">
        <v>563</v>
      </c>
      <c r="D147" s="60" t="s">
        <v>1929</v>
      </c>
      <c r="E147" s="60">
        <v>3</v>
      </c>
      <c r="F147" s="62">
        <v>3.79387762389641E-3</v>
      </c>
      <c r="G147" s="91" t="s">
        <v>4193</v>
      </c>
      <c r="H147" s="62">
        <v>2.63873825522415E-2</v>
      </c>
      <c r="I147" s="62">
        <v>0</v>
      </c>
      <c r="J147" s="91" t="s">
        <v>4192</v>
      </c>
      <c r="K147" s="63"/>
    </row>
    <row r="148" spans="1:11" ht="17.45" customHeight="1" x14ac:dyDescent="0.25">
      <c r="A148" s="60">
        <v>3</v>
      </c>
      <c r="B148" s="89" t="s">
        <v>1475</v>
      </c>
      <c r="C148" s="61">
        <v>575</v>
      </c>
      <c r="D148" s="60" t="s">
        <v>384</v>
      </c>
      <c r="E148" s="60">
        <v>19</v>
      </c>
      <c r="F148" s="62">
        <v>8.2470126023202694E-2</v>
      </c>
      <c r="G148" s="91" t="s">
        <v>8030</v>
      </c>
      <c r="H148" s="62">
        <v>0.28341177784309801</v>
      </c>
      <c r="I148" s="62">
        <v>0.33678390344492998</v>
      </c>
      <c r="J148" s="91" t="s">
        <v>4194</v>
      </c>
      <c r="K148" s="63"/>
    </row>
    <row r="149" spans="1:11" ht="17.45" customHeight="1" x14ac:dyDescent="0.25">
      <c r="A149" s="60">
        <v>4</v>
      </c>
      <c r="B149" s="89" t="s">
        <v>1113</v>
      </c>
      <c r="C149" s="61">
        <v>576</v>
      </c>
      <c r="D149" s="60" t="s">
        <v>326</v>
      </c>
      <c r="E149" s="60">
        <v>19</v>
      </c>
      <c r="F149" s="62">
        <v>8.2470126023202694E-2</v>
      </c>
      <c r="G149" s="91" t="s">
        <v>4195</v>
      </c>
      <c r="H149" s="62">
        <v>0.28341177784309801</v>
      </c>
      <c r="I149" s="62">
        <v>0.33678390344492998</v>
      </c>
      <c r="J149" s="91" t="s">
        <v>4194</v>
      </c>
      <c r="K149" s="63"/>
    </row>
    <row r="150" spans="1:11" ht="17.45" customHeight="1" x14ac:dyDescent="0.25">
      <c r="A150" s="60">
        <v>2</v>
      </c>
      <c r="B150" s="89" t="s">
        <v>1143</v>
      </c>
      <c r="C150" s="61">
        <v>578</v>
      </c>
      <c r="D150" s="60" t="s">
        <v>47</v>
      </c>
      <c r="E150" s="60">
        <v>109</v>
      </c>
      <c r="F150" s="62">
        <v>0.25451767401478798</v>
      </c>
      <c r="G150" s="91" t="s">
        <v>8031</v>
      </c>
      <c r="H150" s="62">
        <v>0.315279104772896</v>
      </c>
      <c r="I150" s="62">
        <v>0.73442700008239303</v>
      </c>
      <c r="J150" s="91" t="s">
        <v>4196</v>
      </c>
      <c r="K150" s="63"/>
    </row>
    <row r="151" spans="1:11" ht="17.45" customHeight="1" x14ac:dyDescent="0.25">
      <c r="A151" s="60">
        <v>3</v>
      </c>
      <c r="B151" s="89" t="s">
        <v>1422</v>
      </c>
      <c r="C151" s="61">
        <v>579</v>
      </c>
      <c r="D151" s="60" t="s">
        <v>337</v>
      </c>
      <c r="E151" s="60">
        <v>55</v>
      </c>
      <c r="F151" s="62">
        <v>8.0288030490021107E-3</v>
      </c>
      <c r="G151" s="91" t="s">
        <v>8032</v>
      </c>
      <c r="H151" s="62">
        <v>5.4321068481060997E-2</v>
      </c>
      <c r="I151" s="62">
        <v>1.6703034713951698E-2</v>
      </c>
      <c r="J151" s="91" t="s">
        <v>4197</v>
      </c>
      <c r="K151" s="63"/>
    </row>
    <row r="152" spans="1:11" ht="17.45" customHeight="1" x14ac:dyDescent="0.25">
      <c r="A152" s="60">
        <v>4</v>
      </c>
      <c r="B152" s="89" t="s">
        <v>1116</v>
      </c>
      <c r="C152" s="61">
        <v>580</v>
      </c>
      <c r="D152" s="60" t="s">
        <v>275</v>
      </c>
      <c r="E152" s="60">
        <v>55</v>
      </c>
      <c r="F152" s="62">
        <v>3.3283313508888999E-3</v>
      </c>
      <c r="G152" s="91" t="s">
        <v>4198</v>
      </c>
      <c r="H152" s="62">
        <v>6.3379483105537697E-3</v>
      </c>
      <c r="I152" s="62">
        <v>1.54032429558745E-2</v>
      </c>
      <c r="J152" s="91" t="s">
        <v>4199</v>
      </c>
      <c r="K152" s="63"/>
    </row>
    <row r="153" spans="1:11" ht="17.45" customHeight="1" x14ac:dyDescent="0.25">
      <c r="A153" s="60">
        <v>3</v>
      </c>
      <c r="B153" s="89" t="s">
        <v>1604</v>
      </c>
      <c r="C153" s="61">
        <v>583</v>
      </c>
      <c r="D153" s="60" t="s">
        <v>443</v>
      </c>
      <c r="E153" s="60">
        <v>104</v>
      </c>
      <c r="F153" s="62">
        <v>0.24503012068887101</v>
      </c>
      <c r="G153" s="91" t="s">
        <v>8033</v>
      </c>
      <c r="H153" s="62">
        <v>0.31120313402759098</v>
      </c>
      <c r="I153" s="62">
        <v>0.70254986191659796</v>
      </c>
      <c r="J153" s="91" t="s">
        <v>4200</v>
      </c>
      <c r="K153" s="63"/>
    </row>
    <row r="154" spans="1:11" ht="17.45" customHeight="1" x14ac:dyDescent="0.25">
      <c r="A154" s="60">
        <v>3</v>
      </c>
      <c r="B154" s="89" t="s">
        <v>1716</v>
      </c>
      <c r="C154" s="61">
        <v>589</v>
      </c>
      <c r="D154" s="60" t="s">
        <v>525</v>
      </c>
      <c r="E154" s="60">
        <v>2</v>
      </c>
      <c r="F154" s="62">
        <v>4.1541949154991399E-4</v>
      </c>
      <c r="G154" s="91" t="s">
        <v>4201</v>
      </c>
      <c r="H154" s="62">
        <v>3.3258494981073502E-3</v>
      </c>
      <c r="I154" s="62">
        <v>0</v>
      </c>
      <c r="J154" s="91" t="s">
        <v>4202</v>
      </c>
      <c r="K154" s="63"/>
    </row>
    <row r="155" spans="1:11" ht="17.45" customHeight="1" x14ac:dyDescent="0.25">
      <c r="A155" s="60">
        <v>4</v>
      </c>
      <c r="B155" s="89" t="s">
        <v>1119</v>
      </c>
      <c r="C155" s="61">
        <v>590</v>
      </c>
      <c r="D155" s="60" t="s">
        <v>488</v>
      </c>
      <c r="E155" s="60">
        <v>2</v>
      </c>
      <c r="F155" s="62">
        <v>4.1541949154991399E-4</v>
      </c>
      <c r="G155" s="91" t="s">
        <v>4201</v>
      </c>
      <c r="H155" s="62">
        <v>3.3258494981073502E-3</v>
      </c>
      <c r="I155" s="62">
        <v>0</v>
      </c>
      <c r="J155" s="91" t="s">
        <v>4202</v>
      </c>
      <c r="K155" s="63"/>
    </row>
    <row r="156" spans="1:11" ht="17.45" customHeight="1" x14ac:dyDescent="0.25">
      <c r="A156" s="60">
        <v>3</v>
      </c>
      <c r="B156" s="89" t="s">
        <v>1766</v>
      </c>
      <c r="C156" s="61">
        <v>593</v>
      </c>
      <c r="D156" s="60" t="s">
        <v>593</v>
      </c>
      <c r="E156" s="60">
        <v>3</v>
      </c>
      <c r="F156" s="62">
        <v>1.0433307853655099E-3</v>
      </c>
      <c r="G156" s="91" t="s">
        <v>8034</v>
      </c>
      <c r="H156" s="62">
        <v>7.2568910565707001E-3</v>
      </c>
      <c r="I156" s="62">
        <v>0</v>
      </c>
      <c r="J156" s="91" t="s">
        <v>4203</v>
      </c>
      <c r="K156" s="63"/>
    </row>
    <row r="157" spans="1:11" ht="17.45" customHeight="1" x14ac:dyDescent="0.25">
      <c r="A157" s="60">
        <v>4</v>
      </c>
      <c r="B157" s="89" t="s">
        <v>1121</v>
      </c>
      <c r="C157" s="61">
        <v>594</v>
      </c>
      <c r="D157" s="60" t="s">
        <v>560</v>
      </c>
      <c r="E157" s="60">
        <v>3</v>
      </c>
      <c r="F157" s="62">
        <v>1.0433307853655099E-3</v>
      </c>
      <c r="G157" s="91" t="s">
        <v>4204</v>
      </c>
      <c r="H157" s="62">
        <v>7.2568910565707001E-3</v>
      </c>
      <c r="I157" s="62">
        <v>0</v>
      </c>
      <c r="J157" s="91" t="s">
        <v>4203</v>
      </c>
      <c r="K157" s="63"/>
    </row>
    <row r="158" spans="1:11" ht="17.45" customHeight="1" x14ac:dyDescent="0.25">
      <c r="A158" s="60">
        <v>2</v>
      </c>
      <c r="B158" s="89" t="s">
        <v>1578</v>
      </c>
      <c r="C158" s="61">
        <v>599</v>
      </c>
      <c r="D158" s="60" t="s">
        <v>53</v>
      </c>
      <c r="E158" s="60">
        <v>1</v>
      </c>
      <c r="F158" s="62">
        <v>4.3238993710691797E-3</v>
      </c>
      <c r="G158" s="91" t="s">
        <v>4205</v>
      </c>
      <c r="H158" s="62">
        <v>4.8919337063220297E-2</v>
      </c>
      <c r="I158" s="62">
        <v>0</v>
      </c>
      <c r="J158" s="91" t="s">
        <v>4206</v>
      </c>
      <c r="K158" s="63"/>
    </row>
    <row r="159" spans="1:11" ht="17.45" customHeight="1" x14ac:dyDescent="0.25">
      <c r="A159" s="60">
        <v>3</v>
      </c>
      <c r="B159" s="89" t="s">
        <v>1028</v>
      </c>
      <c r="C159" s="61">
        <v>600</v>
      </c>
      <c r="D159" s="60" t="s">
        <v>302</v>
      </c>
      <c r="E159" s="60">
        <v>1</v>
      </c>
      <c r="F159" s="62">
        <v>4.3238993710691797E-3</v>
      </c>
      <c r="G159" s="91" t="s">
        <v>4205</v>
      </c>
      <c r="H159" s="62">
        <v>4.8919337063220297E-2</v>
      </c>
      <c r="I159" s="62">
        <v>0</v>
      </c>
      <c r="J159" s="91" t="s">
        <v>4206</v>
      </c>
      <c r="K159" s="63"/>
    </row>
    <row r="160" spans="1:11" ht="17.45" customHeight="1" x14ac:dyDescent="0.25">
      <c r="A160" s="60">
        <v>4</v>
      </c>
      <c r="B160" s="89" t="s">
        <v>1160</v>
      </c>
      <c r="C160" s="61">
        <v>604</v>
      </c>
      <c r="D160" s="60" t="s">
        <v>465</v>
      </c>
      <c r="E160" s="60">
        <v>1</v>
      </c>
      <c r="F160" s="62">
        <v>4.3238993710691797E-3</v>
      </c>
      <c r="G160" s="91" t="s">
        <v>4205</v>
      </c>
      <c r="H160" s="62">
        <v>4.8919337063220297E-2</v>
      </c>
      <c r="I160" s="62">
        <v>0</v>
      </c>
      <c r="J160" s="91" t="s">
        <v>4206</v>
      </c>
      <c r="K160" s="63"/>
    </row>
    <row r="161" spans="1:11" ht="17.45" customHeight="1" x14ac:dyDescent="0.25">
      <c r="A161" s="60">
        <v>2</v>
      </c>
      <c r="B161" s="89" t="s">
        <v>1440</v>
      </c>
      <c r="C161" s="61">
        <v>635</v>
      </c>
      <c r="D161" s="60" t="s">
        <v>49</v>
      </c>
      <c r="E161" s="60">
        <v>87</v>
      </c>
      <c r="F161" s="62">
        <v>0.80479731915563701</v>
      </c>
      <c r="G161" s="91" t="s">
        <v>8035</v>
      </c>
      <c r="H161" s="62">
        <v>1.0589840146783001</v>
      </c>
      <c r="I161" s="62">
        <v>2.8527247378539702</v>
      </c>
      <c r="J161" s="91" t="s">
        <v>4207</v>
      </c>
      <c r="K161" s="63"/>
    </row>
    <row r="162" spans="1:11" ht="17.45" customHeight="1" x14ac:dyDescent="0.25">
      <c r="A162" s="60">
        <v>3</v>
      </c>
      <c r="B162" s="89" t="s">
        <v>1750</v>
      </c>
      <c r="C162" s="61">
        <v>636</v>
      </c>
      <c r="D162" s="60" t="s">
        <v>829</v>
      </c>
      <c r="E162" s="60">
        <v>68</v>
      </c>
      <c r="F162" s="62">
        <v>0.43459809190705201</v>
      </c>
      <c r="G162" s="91" t="s">
        <v>8036</v>
      </c>
      <c r="H162" s="62">
        <v>0.68687812894737998</v>
      </c>
      <c r="I162" s="62">
        <v>2.0084868279719199</v>
      </c>
      <c r="J162" s="91" t="s">
        <v>4208</v>
      </c>
      <c r="K162" s="63"/>
    </row>
    <row r="163" spans="1:11" ht="17.45" customHeight="1" x14ac:dyDescent="0.25">
      <c r="A163" s="60">
        <v>4</v>
      </c>
      <c r="B163" s="89" t="s">
        <v>1124</v>
      </c>
      <c r="C163" s="61">
        <v>637</v>
      </c>
      <c r="D163" s="60" t="s">
        <v>867</v>
      </c>
      <c r="E163" s="60">
        <v>53</v>
      </c>
      <c r="F163" s="62">
        <v>0.29398729729148598</v>
      </c>
      <c r="G163" s="91" t="s">
        <v>4209</v>
      </c>
      <c r="H163" s="62">
        <v>0.57977887138245698</v>
      </c>
      <c r="I163" s="62">
        <v>1.6497116698790999</v>
      </c>
      <c r="J163" s="91" t="s">
        <v>4210</v>
      </c>
      <c r="K163" s="63"/>
    </row>
    <row r="164" spans="1:11" ht="17.45" customHeight="1" x14ac:dyDescent="0.25">
      <c r="A164" s="60">
        <v>5</v>
      </c>
      <c r="B164" s="89" t="s">
        <v>1726</v>
      </c>
      <c r="C164" s="61">
        <v>638</v>
      </c>
      <c r="D164" s="60" t="s">
        <v>860</v>
      </c>
      <c r="E164" s="60">
        <v>1</v>
      </c>
      <c r="F164" s="62">
        <v>3.1758130081300799E-3</v>
      </c>
      <c r="G164" s="91" t="s">
        <v>4211</v>
      </c>
      <c r="H164" s="62">
        <v>3.5930222621267702E-2</v>
      </c>
      <c r="I164" s="62">
        <v>0</v>
      </c>
      <c r="J164" s="91" t="s">
        <v>4212</v>
      </c>
      <c r="K164" s="63"/>
    </row>
    <row r="165" spans="1:11" ht="17.45" customHeight="1" x14ac:dyDescent="0.25">
      <c r="A165" s="60">
        <v>6</v>
      </c>
      <c r="B165" s="89" t="s">
        <v>1125</v>
      </c>
      <c r="C165" s="61">
        <v>644</v>
      </c>
      <c r="D165" s="60" t="s">
        <v>501</v>
      </c>
      <c r="E165" s="60">
        <v>1</v>
      </c>
      <c r="F165" s="62">
        <v>3.1758130081300799E-3</v>
      </c>
      <c r="G165" s="91" t="s">
        <v>4211</v>
      </c>
      <c r="H165" s="62">
        <v>3.5930222621267702E-2</v>
      </c>
      <c r="I165" s="62">
        <v>0</v>
      </c>
      <c r="J165" s="91" t="s">
        <v>4212</v>
      </c>
      <c r="K165" s="63"/>
    </row>
    <row r="166" spans="1:11" ht="17.45" customHeight="1" x14ac:dyDescent="0.25">
      <c r="A166" s="60">
        <v>4</v>
      </c>
      <c r="B166" s="89" t="s">
        <v>1126</v>
      </c>
      <c r="C166" s="61">
        <v>654</v>
      </c>
      <c r="D166" s="60" t="s">
        <v>801</v>
      </c>
      <c r="E166" s="60">
        <v>26</v>
      </c>
      <c r="F166" s="62">
        <v>0.140610794615565</v>
      </c>
      <c r="G166" s="91" t="s">
        <v>4213</v>
      </c>
      <c r="H166" s="62">
        <v>0.34290441956559597</v>
      </c>
      <c r="I166" s="62">
        <v>0.74034096672753003</v>
      </c>
      <c r="J166" s="91" t="s">
        <v>4214</v>
      </c>
      <c r="K166" s="63"/>
    </row>
    <row r="167" spans="1:11" ht="17.45" customHeight="1" x14ac:dyDescent="0.25">
      <c r="A167" s="60">
        <v>5</v>
      </c>
      <c r="B167" s="89" t="s">
        <v>1649</v>
      </c>
      <c r="C167" s="61">
        <v>655</v>
      </c>
      <c r="D167" s="60" t="s">
        <v>852</v>
      </c>
      <c r="E167" s="60">
        <v>26</v>
      </c>
      <c r="F167" s="62">
        <v>0.140610794615565</v>
      </c>
      <c r="G167" s="91" t="s">
        <v>8037</v>
      </c>
      <c r="H167" s="62">
        <v>0.34290441956559597</v>
      </c>
      <c r="I167" s="62">
        <v>0.74034096672753003</v>
      </c>
      <c r="J167" s="91" t="s">
        <v>4214</v>
      </c>
      <c r="K167" s="63"/>
    </row>
    <row r="168" spans="1:11" ht="17.45" customHeight="1" x14ac:dyDescent="0.25">
      <c r="A168" s="60">
        <v>3</v>
      </c>
      <c r="B168" s="89" t="s">
        <v>1266</v>
      </c>
      <c r="C168" s="61">
        <v>673</v>
      </c>
      <c r="D168" s="60" t="s">
        <v>679</v>
      </c>
      <c r="E168" s="60">
        <v>44</v>
      </c>
      <c r="F168" s="62">
        <v>0.34500423545876702</v>
      </c>
      <c r="G168" s="91" t="s">
        <v>8038</v>
      </c>
      <c r="H168" s="62">
        <v>0.702214063875922</v>
      </c>
      <c r="I168" s="62">
        <v>1.6545786991701601</v>
      </c>
      <c r="J168" s="91" t="s">
        <v>4215</v>
      </c>
      <c r="K168" s="63"/>
    </row>
    <row r="169" spans="1:11" ht="17.45" customHeight="1" x14ac:dyDescent="0.25">
      <c r="A169" s="60">
        <v>4</v>
      </c>
      <c r="B169" s="89" t="s">
        <v>1131</v>
      </c>
      <c r="C169" s="61">
        <v>674</v>
      </c>
      <c r="D169" s="60" t="s">
        <v>701</v>
      </c>
      <c r="E169" s="60">
        <v>41</v>
      </c>
      <c r="F169" s="62">
        <v>0.25307546522958702</v>
      </c>
      <c r="G169" s="91" t="s">
        <v>8039</v>
      </c>
      <c r="H169" s="62">
        <v>0.51270308192420999</v>
      </c>
      <c r="I169" s="62">
        <v>1.3541701981868</v>
      </c>
      <c r="J169" s="91" t="s">
        <v>8040</v>
      </c>
      <c r="K169" s="63"/>
    </row>
    <row r="170" spans="1:11" ht="17.45" customHeight="1" x14ac:dyDescent="0.25">
      <c r="A170" s="60">
        <v>5</v>
      </c>
      <c r="B170" s="89" t="s">
        <v>1192</v>
      </c>
      <c r="C170" s="61">
        <v>675</v>
      </c>
      <c r="D170" s="60" t="s">
        <v>657</v>
      </c>
      <c r="E170" s="60">
        <v>34</v>
      </c>
      <c r="F170" s="62">
        <v>0.19945575461711701</v>
      </c>
      <c r="G170" s="91" t="s">
        <v>8041</v>
      </c>
      <c r="H170" s="62">
        <v>0.43705571534515802</v>
      </c>
      <c r="I170" s="62">
        <v>1.2116386014742699</v>
      </c>
      <c r="J170" s="91" t="s">
        <v>4216</v>
      </c>
      <c r="K170" s="63"/>
    </row>
    <row r="171" spans="1:11" ht="17.45" customHeight="1" x14ac:dyDescent="0.25">
      <c r="A171" s="60">
        <v>6</v>
      </c>
      <c r="B171" s="89" t="s">
        <v>1132</v>
      </c>
      <c r="C171" s="61">
        <v>676</v>
      </c>
      <c r="D171" s="60" t="s">
        <v>632</v>
      </c>
      <c r="E171" s="60">
        <v>34</v>
      </c>
      <c r="F171" s="62">
        <v>0.19945575461711701</v>
      </c>
      <c r="G171" s="91" t="s">
        <v>8042</v>
      </c>
      <c r="H171" s="62">
        <v>0.43705571534515802</v>
      </c>
      <c r="I171" s="62">
        <v>1.2116386014742699</v>
      </c>
      <c r="J171" s="91" t="s">
        <v>4216</v>
      </c>
      <c r="K171" s="63"/>
    </row>
    <row r="172" spans="1:11" ht="17.45" customHeight="1" x14ac:dyDescent="0.25">
      <c r="A172" s="60">
        <v>5</v>
      </c>
      <c r="B172" s="89" t="s">
        <v>1183</v>
      </c>
      <c r="C172" s="61">
        <v>682</v>
      </c>
      <c r="D172" s="60" t="s">
        <v>604</v>
      </c>
      <c r="E172" s="60">
        <v>12</v>
      </c>
      <c r="F172" s="62">
        <v>5.3619710612470201E-2</v>
      </c>
      <c r="G172" s="91" t="s">
        <v>8043</v>
      </c>
      <c r="H172" s="62">
        <v>0.20191189468767601</v>
      </c>
      <c r="I172" s="62">
        <v>0.46740240344540102</v>
      </c>
      <c r="J172" s="91" t="s">
        <v>4217</v>
      </c>
      <c r="K172" s="63"/>
    </row>
    <row r="173" spans="1:11" ht="17.45" customHeight="1" x14ac:dyDescent="0.25">
      <c r="A173" s="60">
        <v>6</v>
      </c>
      <c r="B173" s="89" t="s">
        <v>1136</v>
      </c>
      <c r="C173" s="61">
        <v>683</v>
      </c>
      <c r="D173" s="60" t="s">
        <v>572</v>
      </c>
      <c r="E173" s="60">
        <v>12</v>
      </c>
      <c r="F173" s="62">
        <v>5.3619710612470201E-2</v>
      </c>
      <c r="G173" s="91" t="s">
        <v>8044</v>
      </c>
      <c r="H173" s="62">
        <v>0.20191189468767601</v>
      </c>
      <c r="I173" s="62">
        <v>0.46740240344540102</v>
      </c>
      <c r="J173" s="91" t="s">
        <v>4217</v>
      </c>
      <c r="K173" s="63"/>
    </row>
    <row r="174" spans="1:11" ht="17.45" customHeight="1" x14ac:dyDescent="0.25">
      <c r="A174" s="60">
        <v>4</v>
      </c>
      <c r="B174" s="89" t="s">
        <v>1137</v>
      </c>
      <c r="C174" s="61">
        <v>698</v>
      </c>
      <c r="D174" s="60" t="s">
        <v>720</v>
      </c>
      <c r="E174" s="60">
        <v>7</v>
      </c>
      <c r="F174" s="62">
        <v>9.1928770229179696E-2</v>
      </c>
      <c r="G174" s="91" t="s">
        <v>4218</v>
      </c>
      <c r="H174" s="62">
        <v>0.44565687925645098</v>
      </c>
      <c r="I174" s="62">
        <v>0.43245550351287898</v>
      </c>
      <c r="J174" s="91" t="s">
        <v>4219</v>
      </c>
      <c r="K174" s="63"/>
    </row>
    <row r="175" spans="1:11" ht="17.45" customHeight="1" x14ac:dyDescent="0.25">
      <c r="A175" s="60">
        <v>5</v>
      </c>
      <c r="B175" s="89" t="s">
        <v>1352</v>
      </c>
      <c r="C175" s="61">
        <v>699</v>
      </c>
      <c r="D175" s="60" t="s">
        <v>790</v>
      </c>
      <c r="E175" s="60">
        <v>2</v>
      </c>
      <c r="F175" s="62">
        <v>3.9682862409765499E-2</v>
      </c>
      <c r="G175" s="91" t="s">
        <v>4220</v>
      </c>
      <c r="H175" s="62">
        <v>0.316356837610064</v>
      </c>
      <c r="I175" s="62">
        <v>0</v>
      </c>
      <c r="J175" s="91" t="s">
        <v>4221</v>
      </c>
      <c r="K175" s="63"/>
    </row>
    <row r="176" spans="1:11" ht="17.45" customHeight="1" x14ac:dyDescent="0.25">
      <c r="A176" s="60">
        <v>6</v>
      </c>
      <c r="B176" s="89" t="s">
        <v>1139</v>
      </c>
      <c r="C176" s="61">
        <v>700</v>
      </c>
      <c r="D176" s="60" t="s">
        <v>777</v>
      </c>
      <c r="E176" s="60">
        <v>2</v>
      </c>
      <c r="F176" s="62">
        <v>3.9682862409765499E-2</v>
      </c>
      <c r="G176" s="91" t="s">
        <v>4220</v>
      </c>
      <c r="H176" s="62">
        <v>0.316356837610064</v>
      </c>
      <c r="I176" s="62">
        <v>0</v>
      </c>
      <c r="J176" s="91" t="s">
        <v>4221</v>
      </c>
      <c r="K176" s="63"/>
    </row>
    <row r="177" spans="1:11" ht="17.45" customHeight="1" x14ac:dyDescent="0.25">
      <c r="A177" s="60">
        <v>5</v>
      </c>
      <c r="B177" s="89" t="s">
        <v>1499</v>
      </c>
      <c r="C177" s="61">
        <v>702</v>
      </c>
      <c r="D177" s="60" t="s">
        <v>821</v>
      </c>
      <c r="E177" s="60">
        <v>4</v>
      </c>
      <c r="F177" s="62">
        <v>2.71527786803413E-2</v>
      </c>
      <c r="G177" s="91" t="s">
        <v>8045</v>
      </c>
      <c r="H177" s="62">
        <v>0.153244507775394</v>
      </c>
      <c r="I177" s="62">
        <v>0</v>
      </c>
      <c r="J177" s="91" t="s">
        <v>4222</v>
      </c>
      <c r="K177" s="63"/>
    </row>
    <row r="178" spans="1:11" ht="17.45" customHeight="1" x14ac:dyDescent="0.25">
      <c r="A178" s="60">
        <v>6</v>
      </c>
      <c r="B178" s="89" t="s">
        <v>1140</v>
      </c>
      <c r="C178" s="61">
        <v>703</v>
      </c>
      <c r="D178" s="60" t="s">
        <v>812</v>
      </c>
      <c r="E178" s="60">
        <v>4</v>
      </c>
      <c r="F178" s="62">
        <v>2.71527786803413E-2</v>
      </c>
      <c r="G178" s="91" t="s">
        <v>8045</v>
      </c>
      <c r="H178" s="62">
        <v>0.153244507775394</v>
      </c>
      <c r="I178" s="62">
        <v>0</v>
      </c>
      <c r="J178" s="91" t="s">
        <v>4222</v>
      </c>
      <c r="K178" s="63"/>
    </row>
    <row r="179" spans="1:11" ht="17.45" customHeight="1" x14ac:dyDescent="0.25">
      <c r="A179" s="60">
        <v>5</v>
      </c>
      <c r="B179" s="89" t="s">
        <v>1764</v>
      </c>
      <c r="C179" s="61">
        <v>707</v>
      </c>
      <c r="D179" s="60" t="s">
        <v>880</v>
      </c>
      <c r="E179" s="60">
        <v>1</v>
      </c>
      <c r="F179" s="62">
        <v>2.5093129139072901E-2</v>
      </c>
      <c r="G179" s="91" t="s">
        <v>4223</v>
      </c>
      <c r="H179" s="62">
        <v>0.28389634840685102</v>
      </c>
      <c r="I179" s="62">
        <v>0</v>
      </c>
      <c r="J179" s="91" t="s">
        <v>4224</v>
      </c>
      <c r="K179" s="63"/>
    </row>
    <row r="180" spans="1:11" ht="17.45" customHeight="1" x14ac:dyDescent="0.25">
      <c r="A180" s="60">
        <v>6</v>
      </c>
      <c r="B180" s="89" t="s">
        <v>1141</v>
      </c>
      <c r="C180" s="61">
        <v>708</v>
      </c>
      <c r="D180" s="60" t="s">
        <v>874</v>
      </c>
      <c r="E180" s="60">
        <v>1</v>
      </c>
      <c r="F180" s="62">
        <v>2.5093129139072901E-2</v>
      </c>
      <c r="G180" s="91" t="s">
        <v>4223</v>
      </c>
      <c r="H180" s="62">
        <v>0.28389634840685102</v>
      </c>
      <c r="I180" s="62">
        <v>0</v>
      </c>
      <c r="J180" s="91" t="s">
        <v>4224</v>
      </c>
      <c r="K180" s="63"/>
    </row>
    <row r="181" spans="1:11" ht="17.45" customHeight="1" x14ac:dyDescent="0.25">
      <c r="A181" s="60">
        <v>3</v>
      </c>
      <c r="B181" s="89" t="s">
        <v>1798</v>
      </c>
      <c r="C181" s="61">
        <v>710</v>
      </c>
      <c r="D181" s="60" t="s">
        <v>844</v>
      </c>
      <c r="E181" s="60">
        <v>2</v>
      </c>
      <c r="F181" s="62">
        <v>2.5194991789819401E-2</v>
      </c>
      <c r="G181" s="91" t="s">
        <v>8046</v>
      </c>
      <c r="H181" s="62">
        <v>0.22737602802012999</v>
      </c>
      <c r="I181" s="62">
        <v>0</v>
      </c>
      <c r="J181" s="91" t="s">
        <v>4226</v>
      </c>
      <c r="K181" s="63"/>
    </row>
    <row r="182" spans="1:11" ht="17.45" customHeight="1" x14ac:dyDescent="0.25">
      <c r="A182" s="60">
        <v>4</v>
      </c>
      <c r="B182" s="89" t="s">
        <v>1142</v>
      </c>
      <c r="C182" s="61">
        <v>711</v>
      </c>
      <c r="D182" s="60" t="s">
        <v>837</v>
      </c>
      <c r="E182" s="60">
        <v>2</v>
      </c>
      <c r="F182" s="62">
        <v>2.5194991789819401E-2</v>
      </c>
      <c r="G182" s="91" t="s">
        <v>4225</v>
      </c>
      <c r="H182" s="62">
        <v>0.22737602802012999</v>
      </c>
      <c r="I182" s="62">
        <v>0</v>
      </c>
      <c r="J182" s="91" t="s">
        <v>4226</v>
      </c>
      <c r="K182" s="63"/>
    </row>
    <row r="183" spans="1:11" ht="17.45" customHeight="1" x14ac:dyDescent="0.25">
      <c r="A183" s="60">
        <v>2</v>
      </c>
      <c r="B183" s="89" t="s">
        <v>1695</v>
      </c>
      <c r="C183" s="61">
        <v>714</v>
      </c>
      <c r="D183" s="60" t="s">
        <v>55</v>
      </c>
      <c r="E183" s="60">
        <v>83</v>
      </c>
      <c r="F183" s="62">
        <v>0.45469300619626102</v>
      </c>
      <c r="G183" s="91" t="s">
        <v>8047</v>
      </c>
      <c r="H183" s="62">
        <v>0.67678942046965196</v>
      </c>
      <c r="I183" s="62">
        <v>1.6491870316459101</v>
      </c>
      <c r="J183" s="91" t="s">
        <v>4227</v>
      </c>
      <c r="K183" s="63"/>
    </row>
    <row r="184" spans="1:11" ht="17.45" customHeight="1" x14ac:dyDescent="0.25">
      <c r="A184" s="60">
        <v>3</v>
      </c>
      <c r="B184" s="89" t="s">
        <v>1043</v>
      </c>
      <c r="C184" s="61">
        <v>715</v>
      </c>
      <c r="D184" s="60" t="s">
        <v>378</v>
      </c>
      <c r="E184" s="60">
        <v>3</v>
      </c>
      <c r="F184" s="62">
        <v>3.11622409542303E-2</v>
      </c>
      <c r="G184" s="91" t="s">
        <v>8048</v>
      </c>
      <c r="H184" s="62">
        <v>0.207070592472269</v>
      </c>
      <c r="I184" s="62">
        <v>0</v>
      </c>
      <c r="J184" s="91" t="s">
        <v>4228</v>
      </c>
      <c r="K184" s="63"/>
    </row>
    <row r="185" spans="1:11" ht="17.45" customHeight="1" x14ac:dyDescent="0.25">
      <c r="A185" s="60">
        <v>4</v>
      </c>
      <c r="B185" s="89" t="s">
        <v>1164</v>
      </c>
      <c r="C185" s="61">
        <v>716</v>
      </c>
      <c r="D185" s="60" t="s">
        <v>318</v>
      </c>
      <c r="E185" s="60">
        <v>3</v>
      </c>
      <c r="F185" s="62">
        <v>3.11622409542303E-2</v>
      </c>
      <c r="G185" s="91" t="s">
        <v>4229</v>
      </c>
      <c r="H185" s="62">
        <v>0.207070592472269</v>
      </c>
      <c r="I185" s="62">
        <v>0</v>
      </c>
      <c r="J185" s="91" t="s">
        <v>4228</v>
      </c>
      <c r="K185" s="63"/>
    </row>
    <row r="186" spans="1:11" ht="17.45" customHeight="1" x14ac:dyDescent="0.25">
      <c r="A186" s="60">
        <v>3</v>
      </c>
      <c r="B186" s="89" t="s">
        <v>1152</v>
      </c>
      <c r="C186" s="61">
        <v>717</v>
      </c>
      <c r="D186" s="60" t="s">
        <v>475</v>
      </c>
      <c r="E186" s="60">
        <v>71</v>
      </c>
      <c r="F186" s="62">
        <v>0.310684672938978</v>
      </c>
      <c r="G186" s="91" t="s">
        <v>8049</v>
      </c>
      <c r="H186" s="62">
        <v>0.54210237218562396</v>
      </c>
      <c r="I186" s="62">
        <v>1.3619010785249599</v>
      </c>
      <c r="J186" s="91" t="s">
        <v>4230</v>
      </c>
      <c r="K186" s="63"/>
    </row>
    <row r="187" spans="1:11" ht="17.45" customHeight="1" x14ac:dyDescent="0.25">
      <c r="A187" s="60">
        <v>4</v>
      </c>
      <c r="B187" s="89" t="s">
        <v>1165</v>
      </c>
      <c r="C187" s="61">
        <v>718</v>
      </c>
      <c r="D187" s="60" t="s">
        <v>429</v>
      </c>
      <c r="E187" s="60">
        <v>71</v>
      </c>
      <c r="F187" s="62">
        <v>0.310684672938978</v>
      </c>
      <c r="G187" s="91" t="s">
        <v>4231</v>
      </c>
      <c r="H187" s="62">
        <v>0.54210237218562396</v>
      </c>
      <c r="I187" s="62">
        <v>1.3619010785249599</v>
      </c>
      <c r="J187" s="91" t="s">
        <v>4230</v>
      </c>
      <c r="K187" s="63"/>
    </row>
    <row r="188" spans="1:11" ht="17.45" customHeight="1" x14ac:dyDescent="0.25">
      <c r="A188" s="60">
        <v>3</v>
      </c>
      <c r="B188" s="89" t="s">
        <v>1159</v>
      </c>
      <c r="C188" s="61">
        <v>721</v>
      </c>
      <c r="D188" s="60" t="s">
        <v>552</v>
      </c>
      <c r="E188" s="60">
        <v>50</v>
      </c>
      <c r="F188" s="62">
        <v>8.2520955595905998E-2</v>
      </c>
      <c r="G188" s="91" t="s">
        <v>8050</v>
      </c>
      <c r="H188" s="62">
        <v>0.13386133024599001</v>
      </c>
      <c r="I188" s="62">
        <v>0.35137750803064</v>
      </c>
      <c r="J188" s="91" t="s">
        <v>4232</v>
      </c>
      <c r="K188" s="63"/>
    </row>
    <row r="189" spans="1:11" ht="17.45" customHeight="1" x14ac:dyDescent="0.25">
      <c r="A189" s="60">
        <v>4</v>
      </c>
      <c r="B189" s="89" t="s">
        <v>1166</v>
      </c>
      <c r="C189" s="61">
        <v>722</v>
      </c>
      <c r="D189" s="60" t="s">
        <v>515</v>
      </c>
      <c r="E189" s="60">
        <v>50</v>
      </c>
      <c r="F189" s="62">
        <v>8.2520955595905998E-2</v>
      </c>
      <c r="G189" s="91" t="s">
        <v>4233</v>
      </c>
      <c r="H189" s="62">
        <v>0.13386133024599001</v>
      </c>
      <c r="I189" s="62">
        <v>0.35137750803064</v>
      </c>
      <c r="J189" s="91" t="s">
        <v>4232</v>
      </c>
      <c r="K189" s="63"/>
    </row>
    <row r="190" spans="1:11" ht="17.45" customHeight="1" x14ac:dyDescent="0.25">
      <c r="A190" s="60">
        <v>3</v>
      </c>
      <c r="B190" s="89" t="s">
        <v>2239</v>
      </c>
      <c r="C190" s="61">
        <v>736</v>
      </c>
      <c r="D190" s="60" t="s">
        <v>2240</v>
      </c>
      <c r="E190" s="60">
        <v>23</v>
      </c>
      <c r="F190" s="62">
        <v>1.4514546230367799E-2</v>
      </c>
      <c r="G190" s="91" t="s">
        <v>8051</v>
      </c>
      <c r="H190" s="62">
        <v>4.8845840979281401E-2</v>
      </c>
      <c r="I190" s="62">
        <v>9.4010978576939006E-2</v>
      </c>
      <c r="J190" s="91" t="s">
        <v>4234</v>
      </c>
      <c r="K190" s="63"/>
    </row>
    <row r="191" spans="1:11" ht="17.45" customHeight="1" x14ac:dyDescent="0.25">
      <c r="A191" s="60">
        <v>4</v>
      </c>
      <c r="B191" s="89" t="s">
        <v>1924</v>
      </c>
      <c r="C191" s="61">
        <v>737</v>
      </c>
      <c r="D191" s="60" t="s">
        <v>1925</v>
      </c>
      <c r="E191" s="60">
        <v>23</v>
      </c>
      <c r="F191" s="62">
        <v>1.4514546230367799E-2</v>
      </c>
      <c r="G191" s="91" t="s">
        <v>4235</v>
      </c>
      <c r="H191" s="62">
        <v>4.8845840979281401E-2</v>
      </c>
      <c r="I191" s="62">
        <v>9.4010978576939006E-2</v>
      </c>
      <c r="J191" s="91" t="s">
        <v>4234</v>
      </c>
      <c r="K191" s="63"/>
    </row>
    <row r="192" spans="1:11" ht="17.45" customHeight="1" x14ac:dyDescent="0.25">
      <c r="A192" s="60">
        <v>3</v>
      </c>
      <c r="B192" s="89" t="s">
        <v>1691</v>
      </c>
      <c r="C192" s="61">
        <v>745</v>
      </c>
      <c r="D192" s="60" t="s">
        <v>665</v>
      </c>
      <c r="E192" s="60">
        <v>5</v>
      </c>
      <c r="F192" s="62">
        <v>1.5810590476779199E-2</v>
      </c>
      <c r="G192" s="91" t="s">
        <v>8052</v>
      </c>
      <c r="H192" s="62">
        <v>0.12112464992256899</v>
      </c>
      <c r="I192" s="62">
        <v>0</v>
      </c>
      <c r="J192" s="91" t="s">
        <v>4236</v>
      </c>
      <c r="K192" s="63"/>
    </row>
    <row r="193" spans="1:11" ht="17.45" customHeight="1" x14ac:dyDescent="0.25">
      <c r="A193" s="60">
        <v>2</v>
      </c>
      <c r="B193" s="89" t="s">
        <v>1523</v>
      </c>
      <c r="C193" s="61">
        <v>791</v>
      </c>
      <c r="D193" s="60" t="s">
        <v>50</v>
      </c>
      <c r="E193" s="60">
        <v>13</v>
      </c>
      <c r="F193" s="62">
        <v>3.6034437724260397E-2</v>
      </c>
      <c r="G193" s="91" t="s">
        <v>8053</v>
      </c>
      <c r="H193" s="62">
        <v>0.130991464621213</v>
      </c>
      <c r="I193" s="62">
        <v>0.30557482729754898</v>
      </c>
      <c r="J193" s="91" t="s">
        <v>4237</v>
      </c>
      <c r="K193" s="63"/>
    </row>
    <row r="194" spans="1:11" ht="17.45" customHeight="1" x14ac:dyDescent="0.25">
      <c r="A194" s="60">
        <v>3</v>
      </c>
      <c r="B194" s="89" t="s">
        <v>1419</v>
      </c>
      <c r="C194" s="61">
        <v>792</v>
      </c>
      <c r="D194" s="60" t="s">
        <v>460</v>
      </c>
      <c r="E194" s="60">
        <v>13</v>
      </c>
      <c r="F194" s="62">
        <v>3.6034437724260397E-2</v>
      </c>
      <c r="G194" s="91" t="s">
        <v>8054</v>
      </c>
      <c r="H194" s="62">
        <v>0.130991464621213</v>
      </c>
      <c r="I194" s="62">
        <v>0.30557482729754898</v>
      </c>
      <c r="J194" s="91" t="s">
        <v>4237</v>
      </c>
      <c r="K194" s="63"/>
    </row>
    <row r="195" spans="1:11" ht="17.45" customHeight="1" x14ac:dyDescent="0.25">
      <c r="A195" s="60">
        <v>4</v>
      </c>
      <c r="B195" s="89" t="s">
        <v>1177</v>
      </c>
      <c r="C195" s="61">
        <v>793</v>
      </c>
      <c r="D195" s="60" t="s">
        <v>412</v>
      </c>
      <c r="E195" s="60">
        <v>11</v>
      </c>
      <c r="F195" s="62">
        <v>3.2126019552699898E-2</v>
      </c>
      <c r="G195" s="91" t="s">
        <v>4238</v>
      </c>
      <c r="H195" s="62">
        <v>0.12584086242640299</v>
      </c>
      <c r="I195" s="62">
        <v>0.22792854418088501</v>
      </c>
      <c r="J195" s="91" t="s">
        <v>4237</v>
      </c>
      <c r="K195" s="63"/>
    </row>
    <row r="196" spans="1:11" ht="17.45" customHeight="1" x14ac:dyDescent="0.25">
      <c r="A196" s="60">
        <v>5</v>
      </c>
      <c r="B196" s="89" t="s">
        <v>1157</v>
      </c>
      <c r="C196" s="61">
        <v>794</v>
      </c>
      <c r="D196" s="60" t="s">
        <v>358</v>
      </c>
      <c r="E196" s="60">
        <v>11</v>
      </c>
      <c r="F196" s="62">
        <v>3.2126019552699898E-2</v>
      </c>
      <c r="G196" s="91" t="s">
        <v>8055</v>
      </c>
      <c r="H196" s="62">
        <v>0.12584086242640299</v>
      </c>
      <c r="I196" s="62">
        <v>0.22792854418088501</v>
      </c>
      <c r="J196" s="91" t="s">
        <v>4237</v>
      </c>
      <c r="K196" s="63"/>
    </row>
    <row r="197" spans="1:11" ht="17.45" customHeight="1" x14ac:dyDescent="0.25">
      <c r="A197" s="60">
        <v>4</v>
      </c>
      <c r="B197" s="89" t="s">
        <v>1175</v>
      </c>
      <c r="C197" s="61">
        <v>812</v>
      </c>
      <c r="D197" s="60" t="s">
        <v>573</v>
      </c>
      <c r="E197" s="60">
        <v>4</v>
      </c>
      <c r="F197" s="62">
        <v>3.9084181715604502E-3</v>
      </c>
      <c r="G197" s="91" t="s">
        <v>4239</v>
      </c>
      <c r="H197" s="62">
        <v>2.2697023021731301E-2</v>
      </c>
      <c r="I197" s="62">
        <v>0</v>
      </c>
      <c r="J197" s="91" t="s">
        <v>4240</v>
      </c>
      <c r="K197" s="63"/>
    </row>
    <row r="198" spans="1:11" ht="17.45" customHeight="1" x14ac:dyDescent="0.25">
      <c r="A198" s="60">
        <v>2</v>
      </c>
      <c r="B198" s="89" t="s">
        <v>1536</v>
      </c>
      <c r="C198" s="61">
        <v>834</v>
      </c>
      <c r="D198" s="60" t="s">
        <v>51</v>
      </c>
      <c r="E198" s="60">
        <v>85</v>
      </c>
      <c r="F198" s="62">
        <v>1.96756656382207E-2</v>
      </c>
      <c r="G198" s="91" t="s">
        <v>8056</v>
      </c>
      <c r="H198" s="62">
        <v>2.4809577124896499E-2</v>
      </c>
      <c r="I198" s="62">
        <v>6.4366983075791001E-2</v>
      </c>
      <c r="J198" s="91" t="s">
        <v>4241</v>
      </c>
      <c r="K198" s="63"/>
    </row>
    <row r="199" spans="1:11" ht="17.45" customHeight="1" x14ac:dyDescent="0.25">
      <c r="A199" s="60">
        <v>3</v>
      </c>
      <c r="B199" s="89" t="s">
        <v>1020</v>
      </c>
      <c r="C199" s="61">
        <v>835</v>
      </c>
      <c r="D199" s="60" t="s">
        <v>297</v>
      </c>
      <c r="E199" s="60">
        <v>85</v>
      </c>
      <c r="F199" s="62">
        <v>1.96756656382207E-2</v>
      </c>
      <c r="G199" s="91" t="s">
        <v>6943</v>
      </c>
      <c r="H199" s="62">
        <v>2.4809577124896499E-2</v>
      </c>
      <c r="I199" s="62">
        <v>6.4366983075791001E-2</v>
      </c>
      <c r="J199" s="91" t="s">
        <v>4241</v>
      </c>
      <c r="K199" s="63"/>
    </row>
    <row r="200" spans="1:11" ht="17.45" customHeight="1" x14ac:dyDescent="0.25">
      <c r="A200" s="60">
        <v>4</v>
      </c>
      <c r="B200" s="89" t="s">
        <v>2237</v>
      </c>
      <c r="C200" s="61">
        <v>836</v>
      </c>
      <c r="D200" s="60" t="s">
        <v>2238</v>
      </c>
      <c r="E200" s="60">
        <v>1</v>
      </c>
      <c r="F200" s="62">
        <v>5.1353193146417399E-5</v>
      </c>
      <c r="G200" s="91" t="s">
        <v>4242</v>
      </c>
      <c r="H200" s="62">
        <v>5.8099505775062899E-4</v>
      </c>
      <c r="I200" s="62">
        <v>0</v>
      </c>
      <c r="J200" s="91" t="s">
        <v>4243</v>
      </c>
      <c r="K200" s="63"/>
    </row>
    <row r="201" spans="1:11" ht="17.45" customHeight="1" x14ac:dyDescent="0.25">
      <c r="A201" s="60">
        <v>5</v>
      </c>
      <c r="B201" s="89" t="s">
        <v>1932</v>
      </c>
      <c r="C201" s="61">
        <v>837</v>
      </c>
      <c r="D201" s="60" t="s">
        <v>1933</v>
      </c>
      <c r="E201" s="60">
        <v>1</v>
      </c>
      <c r="F201" s="62">
        <v>5.1353193146417399E-5</v>
      </c>
      <c r="G201" s="91" t="s">
        <v>4242</v>
      </c>
      <c r="H201" s="62">
        <v>5.8099505775062899E-4</v>
      </c>
      <c r="I201" s="62">
        <v>0</v>
      </c>
      <c r="J201" s="91" t="s">
        <v>4243</v>
      </c>
      <c r="K201" s="63"/>
    </row>
    <row r="202" spans="1:11" ht="17.45" customHeight="1" x14ac:dyDescent="0.25">
      <c r="A202" s="60">
        <v>4</v>
      </c>
      <c r="B202" s="89" t="s">
        <v>1184</v>
      </c>
      <c r="C202" s="61">
        <v>838</v>
      </c>
      <c r="D202" s="60" t="s">
        <v>540</v>
      </c>
      <c r="E202" s="60">
        <v>49</v>
      </c>
      <c r="F202" s="62">
        <v>1.0123903949017399E-2</v>
      </c>
      <c r="G202" s="91" t="s">
        <v>4244</v>
      </c>
      <c r="H202" s="62">
        <v>1.81792963220202E-2</v>
      </c>
      <c r="I202" s="62">
        <v>5.4997647740021E-2</v>
      </c>
      <c r="J202" s="91" t="s">
        <v>4245</v>
      </c>
      <c r="K202" s="63"/>
    </row>
    <row r="203" spans="1:11" ht="17.45" customHeight="1" x14ac:dyDescent="0.25">
      <c r="A203" s="60">
        <v>5</v>
      </c>
      <c r="B203" s="89" t="s">
        <v>1133</v>
      </c>
      <c r="C203" s="61">
        <v>839</v>
      </c>
      <c r="D203" s="60" t="s">
        <v>503</v>
      </c>
      <c r="E203" s="60">
        <v>49</v>
      </c>
      <c r="F203" s="62">
        <v>1.0123903949017399E-2</v>
      </c>
      <c r="G203" s="91" t="s">
        <v>8057</v>
      </c>
      <c r="H203" s="62">
        <v>1.81792963220202E-2</v>
      </c>
      <c r="I203" s="62">
        <v>5.4997647740021E-2</v>
      </c>
      <c r="J203" s="91" t="s">
        <v>4245</v>
      </c>
      <c r="K203" s="63"/>
    </row>
    <row r="204" spans="1:11" ht="17.45" customHeight="1" x14ac:dyDescent="0.25">
      <c r="A204" s="60">
        <v>4</v>
      </c>
      <c r="B204" s="89" t="s">
        <v>1668</v>
      </c>
      <c r="C204" s="61">
        <v>842</v>
      </c>
      <c r="D204" s="60" t="s">
        <v>461</v>
      </c>
      <c r="E204" s="60">
        <v>8</v>
      </c>
      <c r="F204" s="62">
        <v>7.7338003453649503E-4</v>
      </c>
      <c r="G204" s="91" t="s">
        <v>4246</v>
      </c>
      <c r="H204" s="62">
        <v>3.3670772312810399E-3</v>
      </c>
      <c r="I204" s="62">
        <v>2.93784153005464E-3</v>
      </c>
      <c r="J204" s="91" t="s">
        <v>4247</v>
      </c>
      <c r="K204" s="63"/>
    </row>
    <row r="205" spans="1:11" ht="17.45" customHeight="1" x14ac:dyDescent="0.25">
      <c r="A205" s="60">
        <v>5</v>
      </c>
      <c r="B205" s="89" t="s">
        <v>1216</v>
      </c>
      <c r="C205" s="61">
        <v>849</v>
      </c>
      <c r="D205" s="60" t="s">
        <v>574</v>
      </c>
      <c r="E205" s="60">
        <v>8</v>
      </c>
      <c r="F205" s="62">
        <v>7.7338003453649503E-4</v>
      </c>
      <c r="G205" s="91" t="s">
        <v>4246</v>
      </c>
      <c r="H205" s="62">
        <v>3.3670772312810399E-3</v>
      </c>
      <c r="I205" s="62">
        <v>2.93784153005464E-3</v>
      </c>
      <c r="J205" s="91" t="s">
        <v>4247</v>
      </c>
      <c r="K205" s="63"/>
    </row>
    <row r="206" spans="1:11" ht="17.45" customHeight="1" x14ac:dyDescent="0.25">
      <c r="A206" s="60">
        <v>4</v>
      </c>
      <c r="B206" s="89" t="s">
        <v>1753</v>
      </c>
      <c r="C206" s="61">
        <v>862</v>
      </c>
      <c r="D206" s="60" t="s">
        <v>752</v>
      </c>
      <c r="E206" s="60">
        <v>51</v>
      </c>
      <c r="F206" s="62">
        <v>6.1648796184559998E-3</v>
      </c>
      <c r="G206" s="91" t="s">
        <v>4248</v>
      </c>
      <c r="H206" s="62">
        <v>1.0140093759857E-2</v>
      </c>
      <c r="I206" s="62">
        <v>2.60814487632509E-2</v>
      </c>
      <c r="J206" s="91" t="s">
        <v>4249</v>
      </c>
      <c r="K206" s="63"/>
    </row>
    <row r="207" spans="1:11" ht="17.45" customHeight="1" x14ac:dyDescent="0.25">
      <c r="A207" s="60">
        <v>5</v>
      </c>
      <c r="B207" s="89" t="s">
        <v>1386</v>
      </c>
      <c r="C207" s="61">
        <v>863</v>
      </c>
      <c r="D207" s="60" t="s">
        <v>738</v>
      </c>
      <c r="E207" s="60">
        <v>51</v>
      </c>
      <c r="F207" s="62">
        <v>6.1648796184559998E-3</v>
      </c>
      <c r="G207" s="91" t="s">
        <v>8058</v>
      </c>
      <c r="H207" s="62">
        <v>1.0140093759857E-2</v>
      </c>
      <c r="I207" s="62">
        <v>2.60814487632509E-2</v>
      </c>
      <c r="J207" s="91" t="s">
        <v>4249</v>
      </c>
      <c r="K207" s="63"/>
    </row>
    <row r="208" spans="1:11" ht="17.45" customHeight="1" x14ac:dyDescent="0.25">
      <c r="A208" s="60">
        <v>4</v>
      </c>
      <c r="B208" s="89" t="s">
        <v>1669</v>
      </c>
      <c r="C208" s="61">
        <v>876</v>
      </c>
      <c r="D208" s="60" t="s">
        <v>813</v>
      </c>
      <c r="E208" s="60">
        <v>3</v>
      </c>
      <c r="F208" s="62">
        <v>3.0888174328696399E-4</v>
      </c>
      <c r="G208" s="91" t="s">
        <v>4250</v>
      </c>
      <c r="H208" s="62">
        <v>2.6747999951985302E-3</v>
      </c>
      <c r="I208" s="62">
        <v>0</v>
      </c>
      <c r="J208" s="91" t="s">
        <v>4251</v>
      </c>
      <c r="K208" s="63"/>
    </row>
    <row r="209" spans="1:11" ht="17.45" customHeight="1" x14ac:dyDescent="0.25">
      <c r="A209" s="60">
        <v>5</v>
      </c>
      <c r="B209" s="89" t="s">
        <v>1347</v>
      </c>
      <c r="C209" s="61">
        <v>882</v>
      </c>
      <c r="D209" s="60" t="s">
        <v>680</v>
      </c>
      <c r="E209" s="60">
        <v>2</v>
      </c>
      <c r="F209" s="62">
        <v>2.79400611211493E-4</v>
      </c>
      <c r="G209" s="91" t="s">
        <v>5429</v>
      </c>
      <c r="H209" s="62">
        <v>2.6570489775725502E-3</v>
      </c>
      <c r="I209" s="62">
        <v>0</v>
      </c>
      <c r="J209" s="91" t="s">
        <v>4252</v>
      </c>
      <c r="K209" s="63"/>
    </row>
    <row r="210" spans="1:11" ht="17.45" customHeight="1" x14ac:dyDescent="0.25">
      <c r="A210" s="60">
        <v>5</v>
      </c>
      <c r="B210" s="89" t="s">
        <v>2235</v>
      </c>
      <c r="C210" s="61">
        <v>885</v>
      </c>
      <c r="D210" s="60" t="s">
        <v>2236</v>
      </c>
      <c r="E210" s="60">
        <v>1</v>
      </c>
      <c r="F210" s="62">
        <v>2.9481132075471698E-5</v>
      </c>
      <c r="G210" s="91" t="s">
        <v>4253</v>
      </c>
      <c r="H210" s="62">
        <v>3.3354093452195598E-4</v>
      </c>
      <c r="I210" s="62">
        <v>0</v>
      </c>
      <c r="J210" s="91" t="s">
        <v>4254</v>
      </c>
      <c r="K210" s="63"/>
    </row>
    <row r="211" spans="1:11" ht="17.45" customHeight="1" x14ac:dyDescent="0.25">
      <c r="A211" s="60">
        <v>4</v>
      </c>
      <c r="B211" s="89" t="s">
        <v>1805</v>
      </c>
      <c r="C211" s="61">
        <v>888</v>
      </c>
      <c r="D211" s="60" t="s">
        <v>413</v>
      </c>
      <c r="E211" s="60">
        <v>15</v>
      </c>
      <c r="F211" s="62">
        <v>1.58234652560071E-3</v>
      </c>
      <c r="G211" s="91" t="s">
        <v>4255</v>
      </c>
      <c r="H211" s="62">
        <v>4.97244098556674E-3</v>
      </c>
      <c r="I211" s="62">
        <v>1.36270061728395E-2</v>
      </c>
      <c r="J211" s="91" t="s">
        <v>4256</v>
      </c>
      <c r="K211" s="63"/>
    </row>
    <row r="212" spans="1:11" ht="17.45" customHeight="1" x14ac:dyDescent="0.25">
      <c r="A212" s="60">
        <v>5</v>
      </c>
      <c r="B212" s="89" t="s">
        <v>1017</v>
      </c>
      <c r="C212" s="61">
        <v>889</v>
      </c>
      <c r="D212" s="60" t="s">
        <v>359</v>
      </c>
      <c r="E212" s="60">
        <v>15</v>
      </c>
      <c r="F212" s="62">
        <v>1.58234652560071E-3</v>
      </c>
      <c r="G212" s="91" t="s">
        <v>4255</v>
      </c>
      <c r="H212" s="62">
        <v>4.97244098556674E-3</v>
      </c>
      <c r="I212" s="62">
        <v>1.36270061728395E-2</v>
      </c>
      <c r="J212" s="91" t="s">
        <v>4256</v>
      </c>
      <c r="K212" s="63"/>
    </row>
    <row r="213" spans="1:11" ht="17.45" customHeight="1" x14ac:dyDescent="0.25">
      <c r="A213" s="60">
        <v>4</v>
      </c>
      <c r="B213" s="89" t="s">
        <v>2203</v>
      </c>
      <c r="C213" s="61">
        <v>919</v>
      </c>
      <c r="D213" s="60" t="s">
        <v>2204</v>
      </c>
      <c r="E213" s="60">
        <v>1</v>
      </c>
      <c r="F213" s="62">
        <v>6.8104216152018997E-5</v>
      </c>
      <c r="G213" s="91" t="s">
        <v>4242</v>
      </c>
      <c r="H213" s="62">
        <v>7.7051124909579204E-4</v>
      </c>
      <c r="I213" s="62">
        <v>0</v>
      </c>
      <c r="J213" s="91" t="s">
        <v>4257</v>
      </c>
      <c r="K213" s="63"/>
    </row>
    <row r="214" spans="1:11" ht="17.45" customHeight="1" x14ac:dyDescent="0.25">
      <c r="A214" s="60">
        <v>5</v>
      </c>
      <c r="B214" s="89" t="s">
        <v>1934</v>
      </c>
      <c r="C214" s="61">
        <v>920</v>
      </c>
      <c r="D214" s="60" t="s">
        <v>1935</v>
      </c>
      <c r="E214" s="60">
        <v>1</v>
      </c>
      <c r="F214" s="62">
        <v>6.8104216152018997E-5</v>
      </c>
      <c r="G214" s="91" t="s">
        <v>4242</v>
      </c>
      <c r="H214" s="62">
        <v>7.7051124909579204E-4</v>
      </c>
      <c r="I214" s="62">
        <v>0</v>
      </c>
      <c r="J214" s="91" t="s">
        <v>4257</v>
      </c>
      <c r="K214" s="63"/>
    </row>
    <row r="215" spans="1:11" ht="17.45" customHeight="1" x14ac:dyDescent="0.25">
      <c r="A215" s="60">
        <v>2</v>
      </c>
      <c r="B215" s="89" t="s">
        <v>1689</v>
      </c>
      <c r="C215" s="61">
        <v>945</v>
      </c>
      <c r="D215" s="60" t="s">
        <v>54</v>
      </c>
      <c r="E215" s="60">
        <v>82</v>
      </c>
      <c r="F215" s="62">
        <v>0.24883982330732199</v>
      </c>
      <c r="G215" s="91" t="s">
        <v>8059</v>
      </c>
      <c r="H215" s="62">
        <v>0.32600242937229601</v>
      </c>
      <c r="I215" s="62">
        <v>0.88377198909287702</v>
      </c>
      <c r="J215" s="91" t="s">
        <v>8060</v>
      </c>
      <c r="K215" s="63"/>
    </row>
    <row r="216" spans="1:11" ht="17.45" customHeight="1" x14ac:dyDescent="0.25">
      <c r="A216" s="60">
        <v>3</v>
      </c>
      <c r="B216" s="89" t="s">
        <v>1680</v>
      </c>
      <c r="C216" s="61">
        <v>946</v>
      </c>
      <c r="D216" s="60" t="s">
        <v>640</v>
      </c>
      <c r="E216" s="60">
        <v>68</v>
      </c>
      <c r="F216" s="62">
        <v>0.164240388232027</v>
      </c>
      <c r="G216" s="91" t="s">
        <v>8061</v>
      </c>
      <c r="H216" s="62">
        <v>0.255649190287081</v>
      </c>
      <c r="I216" s="62">
        <v>0.784717111391253</v>
      </c>
      <c r="J216" s="91" t="s">
        <v>4258</v>
      </c>
      <c r="K216" s="63"/>
    </row>
    <row r="217" spans="1:11" ht="17.45" customHeight="1" x14ac:dyDescent="0.25">
      <c r="A217" s="60">
        <v>4</v>
      </c>
      <c r="B217" s="89" t="s">
        <v>1195</v>
      </c>
      <c r="C217" s="61">
        <v>947</v>
      </c>
      <c r="D217" s="60" t="s">
        <v>615</v>
      </c>
      <c r="E217" s="60">
        <v>68</v>
      </c>
      <c r="F217" s="62">
        <v>0.15926362301246599</v>
      </c>
      <c r="G217" s="91" t="s">
        <v>4259</v>
      </c>
      <c r="H217" s="62">
        <v>0.249857137335461</v>
      </c>
      <c r="I217" s="62">
        <v>0.77764587719298195</v>
      </c>
      <c r="J217" s="91" t="s">
        <v>4260</v>
      </c>
      <c r="K217" s="63"/>
    </row>
    <row r="218" spans="1:11" ht="17.45" customHeight="1" x14ac:dyDescent="0.25">
      <c r="A218" s="60">
        <v>5</v>
      </c>
      <c r="B218" s="89" t="s">
        <v>1936</v>
      </c>
      <c r="C218" s="61">
        <v>948</v>
      </c>
      <c r="D218" s="60" t="s">
        <v>1937</v>
      </c>
      <c r="E218" s="60">
        <v>3</v>
      </c>
      <c r="F218" s="62">
        <v>2.0638749537083102E-2</v>
      </c>
      <c r="G218" s="91" t="s">
        <v>4261</v>
      </c>
      <c r="H218" s="62">
        <v>0.136151756861663</v>
      </c>
      <c r="I218" s="62">
        <v>0</v>
      </c>
      <c r="J218" s="91" t="s">
        <v>4262</v>
      </c>
      <c r="K218" s="63"/>
    </row>
    <row r="219" spans="1:11" ht="17.45" customHeight="1" x14ac:dyDescent="0.25">
      <c r="A219" s="60">
        <v>5</v>
      </c>
      <c r="B219" s="89" t="s">
        <v>1725</v>
      </c>
      <c r="C219" s="61">
        <v>949</v>
      </c>
      <c r="D219" s="60" t="s">
        <v>726</v>
      </c>
      <c r="E219" s="60">
        <v>65</v>
      </c>
      <c r="F219" s="62">
        <v>7.4255120763385099E-2</v>
      </c>
      <c r="G219" s="91" t="s">
        <v>8062</v>
      </c>
      <c r="H219" s="62">
        <v>0.106569070527638</v>
      </c>
      <c r="I219" s="62">
        <v>0.30281184634740899</v>
      </c>
      <c r="J219" s="91" t="s">
        <v>4263</v>
      </c>
      <c r="K219" s="63"/>
    </row>
    <row r="220" spans="1:11" ht="17.45" customHeight="1" x14ac:dyDescent="0.25">
      <c r="A220" s="60">
        <v>4</v>
      </c>
      <c r="B220" s="89" t="s">
        <v>1938</v>
      </c>
      <c r="C220" s="61">
        <v>952</v>
      </c>
      <c r="D220" s="60" t="s">
        <v>1939</v>
      </c>
      <c r="E220" s="60">
        <v>1</v>
      </c>
      <c r="F220" s="62">
        <v>4.9767652195608801E-3</v>
      </c>
      <c r="G220" s="91" t="s">
        <v>4264</v>
      </c>
      <c r="H220" s="62">
        <v>5.6305670961997699E-2</v>
      </c>
      <c r="I220" s="62">
        <v>0</v>
      </c>
      <c r="J220" s="91" t="s">
        <v>4265</v>
      </c>
      <c r="K220" s="63"/>
    </row>
    <row r="221" spans="1:11" ht="17.45" customHeight="1" x14ac:dyDescent="0.25">
      <c r="A221" s="60">
        <v>3</v>
      </c>
      <c r="B221" s="89" t="s">
        <v>1366</v>
      </c>
      <c r="C221" s="61">
        <v>953</v>
      </c>
      <c r="D221" s="60" t="s">
        <v>473</v>
      </c>
      <c r="E221" s="60">
        <v>16</v>
      </c>
      <c r="F221" s="62">
        <v>4.11745200621653E-2</v>
      </c>
      <c r="G221" s="91" t="s">
        <v>8063</v>
      </c>
      <c r="H221" s="62">
        <v>0.151298906772248</v>
      </c>
      <c r="I221" s="62">
        <v>0.23518969884604499</v>
      </c>
      <c r="J221" s="91" t="s">
        <v>8064</v>
      </c>
      <c r="K221" s="63"/>
    </row>
    <row r="222" spans="1:11" ht="17.45" customHeight="1" x14ac:dyDescent="0.25">
      <c r="A222" s="60">
        <v>4</v>
      </c>
      <c r="B222" s="89" t="s">
        <v>1811</v>
      </c>
      <c r="C222" s="61">
        <v>954</v>
      </c>
      <c r="D222" s="60" t="s">
        <v>513</v>
      </c>
      <c r="E222" s="60">
        <v>2</v>
      </c>
      <c r="F222" s="62">
        <v>1.6071846808648101E-2</v>
      </c>
      <c r="G222" s="91" t="s">
        <v>4266</v>
      </c>
      <c r="H222" s="62">
        <v>0.128564293987429</v>
      </c>
      <c r="I222" s="62">
        <v>0</v>
      </c>
      <c r="J222" s="91" t="s">
        <v>4267</v>
      </c>
      <c r="K222" s="63"/>
    </row>
    <row r="223" spans="1:11" ht="17.45" customHeight="1" x14ac:dyDescent="0.25">
      <c r="A223" s="60">
        <v>5</v>
      </c>
      <c r="B223" s="89" t="s">
        <v>1576</v>
      </c>
      <c r="C223" s="61">
        <v>955</v>
      </c>
      <c r="D223" s="60" t="s">
        <v>18</v>
      </c>
      <c r="E223" s="60">
        <v>2</v>
      </c>
      <c r="F223" s="62">
        <v>1.6071846808648101E-2</v>
      </c>
      <c r="G223" s="91" t="s">
        <v>8065</v>
      </c>
      <c r="H223" s="62">
        <v>0.128564293987429</v>
      </c>
      <c r="I223" s="62">
        <v>0</v>
      </c>
      <c r="J223" s="91" t="s">
        <v>4267</v>
      </c>
      <c r="K223" s="63"/>
    </row>
    <row r="224" spans="1:11" ht="17.45" customHeight="1" x14ac:dyDescent="0.25">
      <c r="A224" s="60">
        <v>4</v>
      </c>
      <c r="B224" s="89" t="s">
        <v>1199</v>
      </c>
      <c r="C224" s="61">
        <v>956</v>
      </c>
      <c r="D224" s="60" t="s">
        <v>550</v>
      </c>
      <c r="E224" s="60">
        <v>14</v>
      </c>
      <c r="F224" s="62">
        <v>2.1112618649653601E-2</v>
      </c>
      <c r="G224" s="91" t="s">
        <v>8066</v>
      </c>
      <c r="H224" s="62">
        <v>6.8135843251825604E-2</v>
      </c>
      <c r="I224" s="62">
        <v>0.17763338957293801</v>
      </c>
      <c r="J224" s="91" t="s">
        <v>8067</v>
      </c>
      <c r="K224" s="63"/>
    </row>
    <row r="225" spans="1:11" ht="17.45" customHeight="1" x14ac:dyDescent="0.25">
      <c r="A225" s="60">
        <v>3</v>
      </c>
      <c r="B225" s="89" t="s">
        <v>1816</v>
      </c>
      <c r="C225" s="61">
        <v>957</v>
      </c>
      <c r="D225" s="60" t="s">
        <v>743</v>
      </c>
      <c r="E225" s="60">
        <v>2</v>
      </c>
      <c r="F225" s="62">
        <v>7.4386142094475397E-3</v>
      </c>
      <c r="G225" s="91" t="s">
        <v>8068</v>
      </c>
      <c r="H225" s="62">
        <v>6.2887872063795702E-2</v>
      </c>
      <c r="I225" s="62">
        <v>0</v>
      </c>
      <c r="J225" s="91" t="s">
        <v>4269</v>
      </c>
      <c r="K225" s="63"/>
    </row>
    <row r="226" spans="1:11" ht="17.45" customHeight="1" x14ac:dyDescent="0.25">
      <c r="A226" s="60">
        <v>4</v>
      </c>
      <c r="B226" s="89" t="s">
        <v>1940</v>
      </c>
      <c r="C226" s="61">
        <v>958</v>
      </c>
      <c r="D226" s="60" t="s">
        <v>1941</v>
      </c>
      <c r="E226" s="60">
        <v>2</v>
      </c>
      <c r="F226" s="62">
        <v>7.4386142094475397E-3</v>
      </c>
      <c r="G226" s="91" t="s">
        <v>4270</v>
      </c>
      <c r="H226" s="62">
        <v>6.2887872063795702E-2</v>
      </c>
      <c r="I226" s="62">
        <v>0</v>
      </c>
      <c r="J226" s="91" t="s">
        <v>4269</v>
      </c>
      <c r="K226" s="63"/>
    </row>
    <row r="227" spans="1:11" ht="17.45" customHeight="1" x14ac:dyDescent="0.25">
      <c r="A227" s="60">
        <v>3</v>
      </c>
      <c r="B227" s="89" t="s">
        <v>1144</v>
      </c>
      <c r="C227" s="61">
        <v>964</v>
      </c>
      <c r="D227" s="60" t="s">
        <v>316</v>
      </c>
      <c r="E227" s="60">
        <v>11</v>
      </c>
      <c r="F227" s="62">
        <v>3.5986300803682897E-2</v>
      </c>
      <c r="G227" s="91" t="s">
        <v>8069</v>
      </c>
      <c r="H227" s="62">
        <v>0.13182096230818899</v>
      </c>
      <c r="I227" s="62">
        <v>0.27452470637377802</v>
      </c>
      <c r="J227" s="91" t="s">
        <v>4271</v>
      </c>
      <c r="K227" s="63"/>
    </row>
    <row r="228" spans="1:11" ht="17.45" customHeight="1" x14ac:dyDescent="0.25">
      <c r="A228" s="60">
        <v>4</v>
      </c>
      <c r="B228" s="89" t="s">
        <v>1200</v>
      </c>
      <c r="C228" s="61">
        <v>965</v>
      </c>
      <c r="D228" s="60" t="s">
        <v>686</v>
      </c>
      <c r="E228" s="60">
        <v>9</v>
      </c>
      <c r="F228" s="62">
        <v>3.2697804384381503E-2</v>
      </c>
      <c r="G228" s="91" t="s">
        <v>4272</v>
      </c>
      <c r="H228" s="62">
        <v>0.12986891039430201</v>
      </c>
      <c r="I228" s="62">
        <v>0.27452470637377802</v>
      </c>
      <c r="J228" s="91" t="s">
        <v>4271</v>
      </c>
      <c r="K228" s="63"/>
    </row>
    <row r="229" spans="1:11" ht="17.45" customHeight="1" x14ac:dyDescent="0.25">
      <c r="A229" s="60">
        <v>1</v>
      </c>
      <c r="B229" s="89" t="s">
        <v>1202</v>
      </c>
      <c r="C229" s="61">
        <v>968</v>
      </c>
      <c r="D229" s="60" t="s">
        <v>25</v>
      </c>
      <c r="E229" s="60">
        <v>79</v>
      </c>
      <c r="F229" s="62">
        <v>1.01914583913655</v>
      </c>
      <c r="G229" s="91" t="s">
        <v>4273</v>
      </c>
      <c r="H229" s="62">
        <v>1.38170743610022</v>
      </c>
      <c r="I229" s="62">
        <v>3.32470898442612</v>
      </c>
      <c r="J229" s="91" t="s">
        <v>4274</v>
      </c>
      <c r="K229" s="63"/>
    </row>
    <row r="230" spans="1:11" ht="17.45" customHeight="1" x14ac:dyDescent="0.25">
      <c r="A230" s="60">
        <v>2</v>
      </c>
      <c r="B230" s="89" t="s">
        <v>1722</v>
      </c>
      <c r="C230" s="61">
        <v>969</v>
      </c>
      <c r="D230" s="60" t="s">
        <v>59</v>
      </c>
      <c r="E230" s="60">
        <v>79</v>
      </c>
      <c r="F230" s="62">
        <v>1.01914583913655</v>
      </c>
      <c r="G230" s="91" t="s">
        <v>8070</v>
      </c>
      <c r="H230" s="62">
        <v>1.38170743610022</v>
      </c>
      <c r="I230" s="62">
        <v>3.32470898442612</v>
      </c>
      <c r="J230" s="91" t="s">
        <v>4274</v>
      </c>
      <c r="K230" s="63"/>
    </row>
    <row r="231" spans="1:11" ht="17.45" customHeight="1" x14ac:dyDescent="0.25">
      <c r="A231" s="60">
        <v>3</v>
      </c>
      <c r="B231" s="89" t="s">
        <v>1667</v>
      </c>
      <c r="C231" s="61">
        <v>970</v>
      </c>
      <c r="D231" s="60" t="s">
        <v>383</v>
      </c>
      <c r="E231" s="60">
        <v>79</v>
      </c>
      <c r="F231" s="62">
        <v>1.01914583913655</v>
      </c>
      <c r="G231" s="91" t="s">
        <v>8071</v>
      </c>
      <c r="H231" s="62">
        <v>1.38170743610022</v>
      </c>
      <c r="I231" s="62">
        <v>3.32470898442612</v>
      </c>
      <c r="J231" s="91" t="s">
        <v>4274</v>
      </c>
      <c r="K231" s="63"/>
    </row>
    <row r="232" spans="1:11" ht="17.45" customHeight="1" x14ac:dyDescent="0.25">
      <c r="A232" s="60">
        <v>4</v>
      </c>
      <c r="B232" s="89" t="s">
        <v>1204</v>
      </c>
      <c r="C232" s="61">
        <v>971</v>
      </c>
      <c r="D232" s="60" t="s">
        <v>325</v>
      </c>
      <c r="E232" s="60">
        <v>79</v>
      </c>
      <c r="F232" s="62">
        <v>1.01914583913655</v>
      </c>
      <c r="G232" s="91" t="s">
        <v>4275</v>
      </c>
      <c r="H232" s="62">
        <v>1.38170743610022</v>
      </c>
      <c r="I232" s="62">
        <v>3.32470898442612</v>
      </c>
      <c r="J232" s="91" t="s">
        <v>4274</v>
      </c>
      <c r="K232" s="63"/>
    </row>
    <row r="233" spans="1:11" ht="17.45" customHeight="1" x14ac:dyDescent="0.25">
      <c r="A233" s="60">
        <v>1</v>
      </c>
      <c r="B233" s="89" t="s">
        <v>1210</v>
      </c>
      <c r="C233" s="61">
        <v>1035</v>
      </c>
      <c r="D233" s="60" t="s">
        <v>26</v>
      </c>
      <c r="E233" s="60">
        <v>120</v>
      </c>
      <c r="F233" s="62">
        <v>0.17898739804274999</v>
      </c>
      <c r="G233" s="91" t="s">
        <v>4276</v>
      </c>
      <c r="H233" s="62">
        <v>0.32318571820317898</v>
      </c>
      <c r="I233" s="62">
        <v>0.85885600566808296</v>
      </c>
      <c r="J233" s="91" t="s">
        <v>4277</v>
      </c>
      <c r="K233" s="63"/>
    </row>
    <row r="234" spans="1:11" ht="17.45" customHeight="1" x14ac:dyDescent="0.25">
      <c r="A234" s="60">
        <v>2</v>
      </c>
      <c r="B234" s="89" t="s">
        <v>1573</v>
      </c>
      <c r="C234" s="61">
        <v>1036</v>
      </c>
      <c r="D234" s="60" t="s">
        <v>61</v>
      </c>
      <c r="E234" s="60">
        <v>26</v>
      </c>
      <c r="F234" s="62">
        <v>8.4059046969533702E-2</v>
      </c>
      <c r="G234" s="91" t="s">
        <v>8072</v>
      </c>
      <c r="H234" s="62">
        <v>0.22598825671257</v>
      </c>
      <c r="I234" s="62">
        <v>0.37633076786977998</v>
      </c>
      <c r="J234" s="91" t="s">
        <v>4278</v>
      </c>
      <c r="K234" s="63"/>
    </row>
    <row r="235" spans="1:11" ht="17.45" customHeight="1" x14ac:dyDescent="0.25">
      <c r="A235" s="60">
        <v>3</v>
      </c>
      <c r="B235" s="89" t="s">
        <v>1946</v>
      </c>
      <c r="C235" s="61">
        <v>1037</v>
      </c>
      <c r="D235" s="60" t="s">
        <v>1947</v>
      </c>
      <c r="E235" s="60">
        <v>25</v>
      </c>
      <c r="F235" s="62">
        <v>8.1974865160845303E-2</v>
      </c>
      <c r="G235" s="91" t="s">
        <v>8073</v>
      </c>
      <c r="H235" s="62">
        <v>0.22551956812875901</v>
      </c>
      <c r="I235" s="62">
        <v>0.37633076786977998</v>
      </c>
      <c r="J235" s="91" t="s">
        <v>4278</v>
      </c>
      <c r="K235" s="63"/>
    </row>
    <row r="236" spans="1:11" ht="17.45" customHeight="1" x14ac:dyDescent="0.25">
      <c r="A236" s="60">
        <v>4</v>
      </c>
      <c r="B236" s="89" t="s">
        <v>1948</v>
      </c>
      <c r="C236" s="61">
        <v>1063</v>
      </c>
      <c r="D236" s="60" t="s">
        <v>1949</v>
      </c>
      <c r="E236" s="60">
        <v>25</v>
      </c>
      <c r="F236" s="62">
        <v>8.1974865160845303E-2</v>
      </c>
      <c r="G236" s="91" t="s">
        <v>4279</v>
      </c>
      <c r="H236" s="62">
        <v>0.22551956812875901</v>
      </c>
      <c r="I236" s="62">
        <v>0.37633076786977998</v>
      </c>
      <c r="J236" s="91" t="s">
        <v>4278</v>
      </c>
      <c r="K236" s="63"/>
    </row>
    <row r="237" spans="1:11" ht="17.45" customHeight="1" x14ac:dyDescent="0.25">
      <c r="A237" s="60">
        <v>3</v>
      </c>
      <c r="B237" s="89" t="s">
        <v>1681</v>
      </c>
      <c r="C237" s="61">
        <v>1083</v>
      </c>
      <c r="D237" s="60" t="s">
        <v>577</v>
      </c>
      <c r="E237" s="60">
        <v>1</v>
      </c>
      <c r="F237" s="62">
        <v>2.0841818086883902E-3</v>
      </c>
      <c r="G237" s="91" t="s">
        <v>4280</v>
      </c>
      <c r="H237" s="62">
        <v>2.3579825442387198E-2</v>
      </c>
      <c r="I237" s="62">
        <v>0</v>
      </c>
      <c r="J237" s="91" t="s">
        <v>4281</v>
      </c>
      <c r="K237" s="63"/>
    </row>
    <row r="238" spans="1:11" ht="17.45" customHeight="1" x14ac:dyDescent="0.25">
      <c r="A238" s="60">
        <v>4</v>
      </c>
      <c r="B238" s="89" t="s">
        <v>1212</v>
      </c>
      <c r="C238" s="61">
        <v>1084</v>
      </c>
      <c r="D238" s="60" t="s">
        <v>301</v>
      </c>
      <c r="E238" s="60">
        <v>1</v>
      </c>
      <c r="F238" s="62">
        <v>2.0841818086883902E-3</v>
      </c>
      <c r="G238" s="91" t="s">
        <v>4280</v>
      </c>
      <c r="H238" s="62">
        <v>2.3579825442387198E-2</v>
      </c>
      <c r="I238" s="62">
        <v>0</v>
      </c>
      <c r="J238" s="91" t="s">
        <v>4281</v>
      </c>
      <c r="K238" s="63"/>
    </row>
    <row r="239" spans="1:11" ht="17.45" customHeight="1" x14ac:dyDescent="0.25">
      <c r="A239" s="60">
        <v>5</v>
      </c>
      <c r="B239" s="89" t="s">
        <v>1046</v>
      </c>
      <c r="C239" s="61">
        <v>1088</v>
      </c>
      <c r="D239" s="60" t="s">
        <v>363</v>
      </c>
      <c r="E239" s="60">
        <v>1</v>
      </c>
      <c r="F239" s="62">
        <v>2.0841818086883902E-3</v>
      </c>
      <c r="G239" s="91" t="s">
        <v>4280</v>
      </c>
      <c r="H239" s="62">
        <v>2.3579825442387198E-2</v>
      </c>
      <c r="I239" s="62">
        <v>0</v>
      </c>
      <c r="J239" s="91" t="s">
        <v>4281</v>
      </c>
      <c r="K239" s="63"/>
    </row>
    <row r="240" spans="1:11" ht="17.45" customHeight="1" x14ac:dyDescent="0.25">
      <c r="A240" s="60">
        <v>6</v>
      </c>
      <c r="B240" s="89" t="s">
        <v>1214</v>
      </c>
      <c r="C240" s="61">
        <v>1091</v>
      </c>
      <c r="D240" s="60" t="s">
        <v>464</v>
      </c>
      <c r="E240" s="60">
        <v>1</v>
      </c>
      <c r="F240" s="62">
        <v>2.0841818086883902E-3</v>
      </c>
      <c r="G240" s="91" t="s">
        <v>4280</v>
      </c>
      <c r="H240" s="62">
        <v>2.3579825442387198E-2</v>
      </c>
      <c r="I240" s="62">
        <v>0</v>
      </c>
      <c r="J240" s="91" t="s">
        <v>4281</v>
      </c>
      <c r="K240" s="63"/>
    </row>
    <row r="241" spans="1:11" ht="17.45" customHeight="1" x14ac:dyDescent="0.25">
      <c r="A241" s="60">
        <v>2</v>
      </c>
      <c r="B241" s="89" t="s">
        <v>1683</v>
      </c>
      <c r="C241" s="61">
        <v>1131</v>
      </c>
      <c r="D241" s="60" t="s">
        <v>62</v>
      </c>
      <c r="E241" s="60">
        <v>23</v>
      </c>
      <c r="F241" s="62">
        <v>7.4811976812251602E-2</v>
      </c>
      <c r="G241" s="91" t="s">
        <v>8074</v>
      </c>
      <c r="H241" s="62">
        <v>0.21758581415969899</v>
      </c>
      <c r="I241" s="62">
        <v>0.457159624413145</v>
      </c>
      <c r="J241" s="91" t="s">
        <v>4282</v>
      </c>
      <c r="K241" s="63"/>
    </row>
    <row r="242" spans="1:11" ht="17.45" customHeight="1" x14ac:dyDescent="0.25">
      <c r="A242" s="60">
        <v>3</v>
      </c>
      <c r="B242" s="89" t="s">
        <v>1804</v>
      </c>
      <c r="C242" s="61">
        <v>1132</v>
      </c>
      <c r="D242" s="60" t="s">
        <v>886</v>
      </c>
      <c r="E242" s="60">
        <v>17</v>
      </c>
      <c r="F242" s="62">
        <v>4.58269010954225E-2</v>
      </c>
      <c r="G242" s="91" t="s">
        <v>8075</v>
      </c>
      <c r="H242" s="62">
        <v>0.15451499538914901</v>
      </c>
      <c r="I242" s="62">
        <v>0.29994979919678699</v>
      </c>
      <c r="J242" s="91" t="s">
        <v>4283</v>
      </c>
      <c r="K242" s="63"/>
    </row>
    <row r="243" spans="1:11" ht="17.45" customHeight="1" x14ac:dyDescent="0.25">
      <c r="A243" s="60">
        <v>4</v>
      </c>
      <c r="B243" s="89" t="s">
        <v>1790</v>
      </c>
      <c r="C243" s="61">
        <v>1133</v>
      </c>
      <c r="D243" s="60" t="s">
        <v>372</v>
      </c>
      <c r="E243" s="60">
        <v>2</v>
      </c>
      <c r="F243" s="62">
        <v>8.9910444947209698E-4</v>
      </c>
      <c r="G243" s="91" t="s">
        <v>4284</v>
      </c>
      <c r="H243" s="62">
        <v>7.9891464112732298E-3</v>
      </c>
      <c r="I243" s="62">
        <v>0</v>
      </c>
      <c r="J243" s="91" t="s">
        <v>4285</v>
      </c>
      <c r="K243" s="63"/>
    </row>
    <row r="244" spans="1:11" ht="17.45" customHeight="1" x14ac:dyDescent="0.25">
      <c r="A244" s="60">
        <v>5</v>
      </c>
      <c r="B244" s="89" t="s">
        <v>995</v>
      </c>
      <c r="C244" s="61">
        <v>1134</v>
      </c>
      <c r="D244" s="60" t="s">
        <v>311</v>
      </c>
      <c r="E244" s="60">
        <v>2</v>
      </c>
      <c r="F244" s="62">
        <v>8.9910444947209698E-4</v>
      </c>
      <c r="G244" s="91" t="s">
        <v>5342</v>
      </c>
      <c r="H244" s="62">
        <v>7.9891464112732298E-3</v>
      </c>
      <c r="I244" s="62">
        <v>0</v>
      </c>
      <c r="J244" s="91" t="s">
        <v>4285</v>
      </c>
      <c r="K244" s="63"/>
    </row>
    <row r="245" spans="1:11" ht="17.45" customHeight="1" x14ac:dyDescent="0.25">
      <c r="A245" s="60">
        <v>6</v>
      </c>
      <c r="B245" s="89" t="s">
        <v>1952</v>
      </c>
      <c r="C245" s="61">
        <v>1135</v>
      </c>
      <c r="D245" s="60" t="s">
        <v>1953</v>
      </c>
      <c r="E245" s="60">
        <v>1</v>
      </c>
      <c r="F245" s="62">
        <v>2.2947303921568601E-4</v>
      </c>
      <c r="G245" s="91" t="s">
        <v>4286</v>
      </c>
      <c r="H245" s="62">
        <v>2.5961910740623698E-3</v>
      </c>
      <c r="I245" s="62">
        <v>0</v>
      </c>
      <c r="J245" s="91" t="s">
        <v>4287</v>
      </c>
      <c r="K245" s="63"/>
    </row>
    <row r="246" spans="1:11" ht="17.45" customHeight="1" x14ac:dyDescent="0.25">
      <c r="A246" s="60">
        <v>6</v>
      </c>
      <c r="B246" s="89" t="s">
        <v>1950</v>
      </c>
      <c r="C246" s="61">
        <v>1136</v>
      </c>
      <c r="D246" s="60" t="s">
        <v>1951</v>
      </c>
      <c r="E246" s="60">
        <v>1</v>
      </c>
      <c r="F246" s="62">
        <v>6.6963141025640997E-4</v>
      </c>
      <c r="G246" s="91" t="s">
        <v>4288</v>
      </c>
      <c r="H246" s="62">
        <v>7.5760145774051001E-3</v>
      </c>
      <c r="I246" s="62">
        <v>0</v>
      </c>
      <c r="J246" s="91" t="s">
        <v>4289</v>
      </c>
      <c r="K246" s="63"/>
    </row>
    <row r="247" spans="1:11" ht="17.45" customHeight="1" x14ac:dyDescent="0.25">
      <c r="A247" s="60">
        <v>4</v>
      </c>
      <c r="B247" s="89" t="s">
        <v>1788</v>
      </c>
      <c r="C247" s="61">
        <v>1147</v>
      </c>
      <c r="D247" s="60" t="s">
        <v>547</v>
      </c>
      <c r="E247" s="60">
        <v>4</v>
      </c>
      <c r="F247" s="62">
        <v>1.36095685590393E-2</v>
      </c>
      <c r="G247" s="91" t="s">
        <v>4290</v>
      </c>
      <c r="H247" s="62">
        <v>9.3730635299553597E-2</v>
      </c>
      <c r="I247" s="62">
        <v>0</v>
      </c>
      <c r="J247" s="91" t="s">
        <v>4291</v>
      </c>
      <c r="K247" s="63"/>
    </row>
    <row r="248" spans="1:11" ht="17.45" customHeight="1" x14ac:dyDescent="0.25">
      <c r="A248" s="60">
        <v>5</v>
      </c>
      <c r="B248" s="89" t="s">
        <v>1108</v>
      </c>
      <c r="C248" s="61">
        <v>1148</v>
      </c>
      <c r="D248" s="60" t="s">
        <v>510</v>
      </c>
      <c r="E248" s="60">
        <v>4</v>
      </c>
      <c r="F248" s="62">
        <v>1.36095685590393E-2</v>
      </c>
      <c r="G248" s="91" t="s">
        <v>8076</v>
      </c>
      <c r="H248" s="62">
        <v>9.3730635299553597E-2</v>
      </c>
      <c r="I248" s="62">
        <v>0</v>
      </c>
      <c r="J248" s="91" t="s">
        <v>4291</v>
      </c>
      <c r="K248" s="63"/>
    </row>
    <row r="249" spans="1:11" ht="17.45" customHeight="1" x14ac:dyDescent="0.25">
      <c r="A249" s="60">
        <v>4</v>
      </c>
      <c r="B249" s="89" t="s">
        <v>1223</v>
      </c>
      <c r="C249" s="61">
        <v>1167</v>
      </c>
      <c r="D249" s="60" t="s">
        <v>805</v>
      </c>
      <c r="E249" s="60">
        <v>3</v>
      </c>
      <c r="F249" s="62">
        <v>4.0475734455458802E-3</v>
      </c>
      <c r="G249" s="91" t="s">
        <v>4292</v>
      </c>
      <c r="H249" s="62">
        <v>3.12295552123526E-2</v>
      </c>
      <c r="I249" s="62">
        <v>0</v>
      </c>
      <c r="J249" s="91" t="s">
        <v>4293</v>
      </c>
      <c r="K249" s="63"/>
    </row>
    <row r="250" spans="1:11" ht="17.45" customHeight="1" x14ac:dyDescent="0.25">
      <c r="A250" s="60">
        <v>4</v>
      </c>
      <c r="B250" s="89" t="s">
        <v>1786</v>
      </c>
      <c r="C250" s="61">
        <v>1178</v>
      </c>
      <c r="D250" s="60" t="s">
        <v>823</v>
      </c>
      <c r="E250" s="60">
        <v>1</v>
      </c>
      <c r="F250" s="62">
        <v>5.6003584229390698E-3</v>
      </c>
      <c r="G250" s="91" t="s">
        <v>4294</v>
      </c>
      <c r="H250" s="62">
        <v>6.3360822686966606E-2</v>
      </c>
      <c r="I250" s="62">
        <v>0</v>
      </c>
      <c r="J250" s="91" t="s">
        <v>4295</v>
      </c>
      <c r="K250" s="63"/>
    </row>
    <row r="251" spans="1:11" ht="17.45" customHeight="1" x14ac:dyDescent="0.25">
      <c r="A251" s="60">
        <v>5</v>
      </c>
      <c r="B251" s="89" t="s">
        <v>1452</v>
      </c>
      <c r="C251" s="61">
        <v>1179</v>
      </c>
      <c r="D251" s="60" t="s">
        <v>815</v>
      </c>
      <c r="E251" s="60">
        <v>1</v>
      </c>
      <c r="F251" s="62">
        <v>5.6003584229390698E-3</v>
      </c>
      <c r="G251" s="91" t="s">
        <v>4294</v>
      </c>
      <c r="H251" s="62">
        <v>6.3360822686966606E-2</v>
      </c>
      <c r="I251" s="62">
        <v>0</v>
      </c>
      <c r="J251" s="91" t="s">
        <v>4295</v>
      </c>
      <c r="K251" s="63"/>
    </row>
    <row r="252" spans="1:11" ht="17.45" customHeight="1" x14ac:dyDescent="0.25">
      <c r="A252" s="60">
        <v>4</v>
      </c>
      <c r="B252" s="89" t="s">
        <v>1785</v>
      </c>
      <c r="C252" s="61">
        <v>1180</v>
      </c>
      <c r="D252" s="60" t="s">
        <v>896</v>
      </c>
      <c r="E252" s="60">
        <v>3</v>
      </c>
      <c r="F252" s="62">
        <v>9.1844709144765901E-3</v>
      </c>
      <c r="G252" s="91" t="s">
        <v>4296</v>
      </c>
      <c r="H252" s="62">
        <v>8.2646078021695907E-2</v>
      </c>
      <c r="I252" s="62">
        <v>0</v>
      </c>
      <c r="J252" s="91" t="s">
        <v>4297</v>
      </c>
      <c r="K252" s="63"/>
    </row>
    <row r="253" spans="1:11" ht="17.45" customHeight="1" x14ac:dyDescent="0.25">
      <c r="A253" s="60">
        <v>5</v>
      </c>
      <c r="B253" s="89" t="s">
        <v>1760</v>
      </c>
      <c r="C253" s="61">
        <v>1181</v>
      </c>
      <c r="D253" s="60" t="s">
        <v>891</v>
      </c>
      <c r="E253" s="60">
        <v>3</v>
      </c>
      <c r="F253" s="62">
        <v>9.1844709144765901E-3</v>
      </c>
      <c r="G253" s="91" t="s">
        <v>8077</v>
      </c>
      <c r="H253" s="62">
        <v>8.2646078021695907E-2</v>
      </c>
      <c r="I253" s="62">
        <v>0</v>
      </c>
      <c r="J253" s="91" t="s">
        <v>4297</v>
      </c>
      <c r="K253" s="63"/>
    </row>
    <row r="254" spans="1:11" ht="17.45" customHeight="1" x14ac:dyDescent="0.25">
      <c r="A254" s="60">
        <v>3</v>
      </c>
      <c r="B254" s="89" t="s">
        <v>1602</v>
      </c>
      <c r="C254" s="61">
        <v>1192</v>
      </c>
      <c r="D254" s="60" t="s">
        <v>741</v>
      </c>
      <c r="E254" s="60">
        <v>7</v>
      </c>
      <c r="F254" s="62">
        <v>2.8985075716829099E-2</v>
      </c>
      <c r="G254" s="91" t="s">
        <v>8078</v>
      </c>
      <c r="H254" s="62">
        <v>0.16142945857741101</v>
      </c>
      <c r="I254" s="62">
        <v>6.6056910569105398E-2</v>
      </c>
      <c r="J254" s="91" t="s">
        <v>4298</v>
      </c>
      <c r="K254" s="63"/>
    </row>
    <row r="255" spans="1:11" ht="17.45" customHeight="1" x14ac:dyDescent="0.25">
      <c r="A255" s="60">
        <v>4</v>
      </c>
      <c r="B255" s="89" t="s">
        <v>1745</v>
      </c>
      <c r="C255" s="61">
        <v>1195</v>
      </c>
      <c r="D255" s="60" t="s">
        <v>781</v>
      </c>
      <c r="E255" s="60">
        <v>2</v>
      </c>
      <c r="F255" s="62">
        <v>1.7518156469863499E-2</v>
      </c>
      <c r="G255" s="91" t="s">
        <v>4299</v>
      </c>
      <c r="H255" s="62">
        <v>0.15034031857927099</v>
      </c>
      <c r="I255" s="62">
        <v>0</v>
      </c>
      <c r="J255" s="91" t="s">
        <v>4300</v>
      </c>
      <c r="K255" s="63"/>
    </row>
    <row r="256" spans="1:11" ht="17.45" customHeight="1" x14ac:dyDescent="0.25">
      <c r="A256" s="60">
        <v>5</v>
      </c>
      <c r="B256" s="89" t="s">
        <v>1400</v>
      </c>
      <c r="C256" s="61">
        <v>1196</v>
      </c>
      <c r="D256" s="60" t="s">
        <v>768</v>
      </c>
      <c r="E256" s="60">
        <v>2</v>
      </c>
      <c r="F256" s="62">
        <v>1.7518156469863499E-2</v>
      </c>
      <c r="G256" s="91" t="s">
        <v>8079</v>
      </c>
      <c r="H256" s="62">
        <v>0.15034031857927099</v>
      </c>
      <c r="I256" s="62">
        <v>0</v>
      </c>
      <c r="J256" s="91" t="s">
        <v>4300</v>
      </c>
      <c r="K256" s="63"/>
    </row>
    <row r="257" spans="1:11" ht="17.45" customHeight="1" x14ac:dyDescent="0.25">
      <c r="A257" s="60">
        <v>4</v>
      </c>
      <c r="B257" s="89" t="s">
        <v>1744</v>
      </c>
      <c r="C257" s="61">
        <v>1197</v>
      </c>
      <c r="D257" s="60" t="s">
        <v>839</v>
      </c>
      <c r="E257" s="60">
        <v>3</v>
      </c>
      <c r="F257" s="62">
        <v>9.0850594908680297E-3</v>
      </c>
      <c r="G257" s="91" t="s">
        <v>4301</v>
      </c>
      <c r="H257" s="62">
        <v>5.9202279966216798E-2</v>
      </c>
      <c r="I257" s="62">
        <v>0</v>
      </c>
      <c r="J257" s="91" t="s">
        <v>4302</v>
      </c>
      <c r="K257" s="63"/>
    </row>
    <row r="258" spans="1:11" ht="17.45" customHeight="1" x14ac:dyDescent="0.25">
      <c r="A258" s="60">
        <v>5</v>
      </c>
      <c r="B258" s="89" t="s">
        <v>1476</v>
      </c>
      <c r="C258" s="61">
        <v>1198</v>
      </c>
      <c r="D258" s="60" t="s">
        <v>831</v>
      </c>
      <c r="E258" s="60">
        <v>3</v>
      </c>
      <c r="F258" s="62">
        <v>9.0850594908680297E-3</v>
      </c>
      <c r="G258" s="91" t="s">
        <v>8080</v>
      </c>
      <c r="H258" s="62">
        <v>5.9202279966216798E-2</v>
      </c>
      <c r="I258" s="62">
        <v>0</v>
      </c>
      <c r="J258" s="91" t="s">
        <v>4302</v>
      </c>
      <c r="K258" s="63"/>
    </row>
    <row r="259" spans="1:11" ht="17.45" customHeight="1" x14ac:dyDescent="0.25">
      <c r="A259" s="60">
        <v>4</v>
      </c>
      <c r="B259" s="89" t="s">
        <v>1742</v>
      </c>
      <c r="C259" s="61">
        <v>1201</v>
      </c>
      <c r="D259" s="60" t="s">
        <v>881</v>
      </c>
      <c r="E259" s="60">
        <v>2</v>
      </c>
      <c r="F259" s="62">
        <v>2.3818597560975601E-3</v>
      </c>
      <c r="G259" s="91" t="s">
        <v>4029</v>
      </c>
      <c r="H259" s="62">
        <v>2.00222433689328E-2</v>
      </c>
      <c r="I259" s="62">
        <v>0</v>
      </c>
      <c r="J259" s="91" t="s">
        <v>4303</v>
      </c>
      <c r="K259" s="63"/>
    </row>
    <row r="260" spans="1:11" ht="17.45" customHeight="1" x14ac:dyDescent="0.25">
      <c r="A260" s="60">
        <v>5</v>
      </c>
      <c r="B260" s="89" t="s">
        <v>1646</v>
      </c>
      <c r="C260" s="61">
        <v>1202</v>
      </c>
      <c r="D260" s="60" t="s">
        <v>875</v>
      </c>
      <c r="E260" s="60">
        <v>2</v>
      </c>
      <c r="F260" s="62">
        <v>2.3818597560975601E-3</v>
      </c>
      <c r="G260" s="91" t="s">
        <v>4029</v>
      </c>
      <c r="H260" s="62">
        <v>2.00222433689328E-2</v>
      </c>
      <c r="I260" s="62">
        <v>0</v>
      </c>
      <c r="J260" s="91" t="s">
        <v>4303</v>
      </c>
      <c r="K260" s="63"/>
    </row>
    <row r="261" spans="1:11" ht="17.45" customHeight="1" x14ac:dyDescent="0.25">
      <c r="A261" s="60">
        <v>2</v>
      </c>
      <c r="B261" s="89" t="s">
        <v>1703</v>
      </c>
      <c r="C261" s="61">
        <v>1274</v>
      </c>
      <c r="D261" s="60" t="s">
        <v>64</v>
      </c>
      <c r="E261" s="60">
        <v>118</v>
      </c>
      <c r="F261" s="62">
        <v>1.8830366030512399E-2</v>
      </c>
      <c r="G261" s="91" t="s">
        <v>8081</v>
      </c>
      <c r="H261" s="62">
        <v>2.7546513263406201E-2</v>
      </c>
      <c r="I261" s="62">
        <v>5.3711150570365601E-2</v>
      </c>
      <c r="J261" s="91" t="s">
        <v>4304</v>
      </c>
      <c r="K261" s="63"/>
    </row>
    <row r="262" spans="1:11" ht="17.45" customHeight="1" x14ac:dyDescent="0.25">
      <c r="A262" s="60">
        <v>3</v>
      </c>
      <c r="B262" s="89" t="s">
        <v>1315</v>
      </c>
      <c r="C262" s="61">
        <v>1275</v>
      </c>
      <c r="D262" s="60" t="s">
        <v>745</v>
      </c>
      <c r="E262" s="60">
        <v>82</v>
      </c>
      <c r="F262" s="62">
        <v>6.1781916926872604E-3</v>
      </c>
      <c r="G262" s="91" t="s">
        <v>4305</v>
      </c>
      <c r="H262" s="62">
        <v>7.9869446214788295E-3</v>
      </c>
      <c r="I262" s="62">
        <v>2.43950607203706E-2</v>
      </c>
      <c r="J262" s="91" t="s">
        <v>4306</v>
      </c>
      <c r="K262" s="63"/>
    </row>
    <row r="263" spans="1:11" ht="17.45" customHeight="1" x14ac:dyDescent="0.25">
      <c r="A263" s="60">
        <v>4</v>
      </c>
      <c r="B263" s="89" t="s">
        <v>1236</v>
      </c>
      <c r="C263" s="61">
        <v>1278</v>
      </c>
      <c r="D263" s="60" t="s">
        <v>381</v>
      </c>
      <c r="E263" s="60">
        <v>29</v>
      </c>
      <c r="F263" s="62">
        <v>1.6957380939042099E-3</v>
      </c>
      <c r="G263" s="91" t="s">
        <v>4307</v>
      </c>
      <c r="H263" s="62">
        <v>3.6411053173641501E-3</v>
      </c>
      <c r="I263" s="62">
        <v>1.12234342012667E-2</v>
      </c>
      <c r="J263" s="91" t="s">
        <v>4308</v>
      </c>
      <c r="K263" s="63"/>
    </row>
    <row r="264" spans="1:11" ht="17.45" customHeight="1" x14ac:dyDescent="0.25">
      <c r="A264" s="60">
        <v>4</v>
      </c>
      <c r="B264" s="89" t="s">
        <v>1954</v>
      </c>
      <c r="C264" s="61">
        <v>1279</v>
      </c>
      <c r="D264" s="60" t="s">
        <v>1955</v>
      </c>
      <c r="E264" s="60">
        <v>20</v>
      </c>
      <c r="F264" s="62">
        <v>1.8359325898311099E-4</v>
      </c>
      <c r="G264" s="91" t="s">
        <v>4309</v>
      </c>
      <c r="H264" s="62">
        <v>5.3552855034095397E-4</v>
      </c>
      <c r="I264" s="62">
        <v>1.61981007832536E-3</v>
      </c>
      <c r="J264" s="91" t="s">
        <v>4310</v>
      </c>
      <c r="K264" s="63"/>
    </row>
    <row r="265" spans="1:11" ht="17.45" customHeight="1" x14ac:dyDescent="0.25">
      <c r="A265" s="60">
        <v>4</v>
      </c>
      <c r="B265" s="89" t="s">
        <v>1238</v>
      </c>
      <c r="C265" s="61">
        <v>1286</v>
      </c>
      <c r="D265" s="60" t="s">
        <v>825</v>
      </c>
      <c r="E265" s="60">
        <v>61</v>
      </c>
      <c r="F265" s="62">
        <v>3.6227972717827101E-3</v>
      </c>
      <c r="G265" s="91" t="s">
        <v>4311</v>
      </c>
      <c r="H265" s="62">
        <v>5.4327714488684696E-3</v>
      </c>
      <c r="I265" s="62">
        <v>1.5627314814814799E-2</v>
      </c>
      <c r="J265" s="91" t="s">
        <v>4312</v>
      </c>
      <c r="K265" s="63"/>
    </row>
    <row r="266" spans="1:11" ht="17.45" customHeight="1" x14ac:dyDescent="0.25">
      <c r="A266" s="60">
        <v>4</v>
      </c>
      <c r="B266" s="89" t="s">
        <v>1239</v>
      </c>
      <c r="C266" s="61">
        <v>1288</v>
      </c>
      <c r="D266" s="60" t="s">
        <v>887</v>
      </c>
      <c r="E266" s="60">
        <v>12</v>
      </c>
      <c r="F266" s="62">
        <v>3.0497513085294699E-4</v>
      </c>
      <c r="G266" s="91" t="s">
        <v>4313</v>
      </c>
      <c r="H266" s="62">
        <v>9.887450540953279E-4</v>
      </c>
      <c r="I266" s="62">
        <v>3.0417341040462399E-3</v>
      </c>
      <c r="J266" s="91" t="s">
        <v>4314</v>
      </c>
      <c r="K266" s="63"/>
    </row>
    <row r="267" spans="1:11" ht="17.45" customHeight="1" x14ac:dyDescent="0.25">
      <c r="A267" s="60">
        <v>4</v>
      </c>
      <c r="B267" s="89" t="s">
        <v>1240</v>
      </c>
      <c r="C267" s="61">
        <v>1294</v>
      </c>
      <c r="D267" s="60" t="s">
        <v>905</v>
      </c>
      <c r="E267" s="60">
        <v>9</v>
      </c>
      <c r="F267" s="62">
        <v>3.7108793716428002E-4</v>
      </c>
      <c r="G267" s="91" t="s">
        <v>4315</v>
      </c>
      <c r="H267" s="62">
        <v>1.7248478799146299E-3</v>
      </c>
      <c r="I267" s="62">
        <v>2.0618811881188098E-3</v>
      </c>
      <c r="J267" s="91" t="s">
        <v>4268</v>
      </c>
      <c r="K267" s="63"/>
    </row>
    <row r="268" spans="1:11" ht="17.45" customHeight="1" x14ac:dyDescent="0.25">
      <c r="A268" s="60">
        <v>3</v>
      </c>
      <c r="B268" s="89" t="s">
        <v>1714</v>
      </c>
      <c r="C268" s="61">
        <v>1305</v>
      </c>
      <c r="D268" s="60" t="s">
        <v>901</v>
      </c>
      <c r="E268" s="60">
        <v>54</v>
      </c>
      <c r="F268" s="62">
        <v>5.1352778872298303E-4</v>
      </c>
      <c r="G268" s="91" t="s">
        <v>4316</v>
      </c>
      <c r="H268" s="62">
        <v>9.959195739968551E-4</v>
      </c>
      <c r="I268" s="62">
        <v>1.7976331552184801E-3</v>
      </c>
      <c r="J268" s="91" t="s">
        <v>4317</v>
      </c>
      <c r="K268" s="63"/>
    </row>
    <row r="269" spans="1:11" ht="17.45" customHeight="1" x14ac:dyDescent="0.25">
      <c r="A269" s="60">
        <v>4</v>
      </c>
      <c r="B269" s="89" t="s">
        <v>1730</v>
      </c>
      <c r="C269" s="61">
        <v>1315</v>
      </c>
      <c r="D269" s="60" t="s">
        <v>689</v>
      </c>
      <c r="E269" s="60">
        <v>4</v>
      </c>
      <c r="F269" s="62">
        <v>1.11698585864351E-4</v>
      </c>
      <c r="G269" s="91" t="s">
        <v>4318</v>
      </c>
      <c r="H269" s="62">
        <v>6.6823707363690703E-4</v>
      </c>
      <c r="I269" s="62">
        <v>0</v>
      </c>
      <c r="J269" s="91" t="s">
        <v>4319</v>
      </c>
      <c r="K269" s="63"/>
    </row>
    <row r="270" spans="1:11" ht="17.45" customHeight="1" x14ac:dyDescent="0.25">
      <c r="A270" s="60">
        <v>5</v>
      </c>
      <c r="B270" s="89" t="s">
        <v>1182</v>
      </c>
      <c r="C270" s="61">
        <v>1316</v>
      </c>
      <c r="D270" s="60" t="s">
        <v>667</v>
      </c>
      <c r="E270" s="60">
        <v>4</v>
      </c>
      <c r="F270" s="62">
        <v>1.11698585864351E-4</v>
      </c>
      <c r="G270" s="91" t="s">
        <v>4318</v>
      </c>
      <c r="H270" s="62">
        <v>6.6823707363690703E-4</v>
      </c>
      <c r="I270" s="62">
        <v>0</v>
      </c>
      <c r="J270" s="91" t="s">
        <v>4319</v>
      </c>
      <c r="K270" s="63"/>
    </row>
    <row r="271" spans="1:11" ht="17.45" customHeight="1" x14ac:dyDescent="0.25">
      <c r="A271" s="60">
        <v>4</v>
      </c>
      <c r="B271" s="89" t="s">
        <v>1739</v>
      </c>
      <c r="C271" s="61">
        <v>1318</v>
      </c>
      <c r="D271" s="60" t="s">
        <v>729</v>
      </c>
      <c r="E271" s="60">
        <v>6</v>
      </c>
      <c r="F271" s="62">
        <v>1.0169561594574E-4</v>
      </c>
      <c r="G271" s="91" t="s">
        <v>4318</v>
      </c>
      <c r="H271" s="62">
        <v>6.36376091803251E-4</v>
      </c>
      <c r="I271" s="62">
        <v>0</v>
      </c>
      <c r="J271" s="91" t="s">
        <v>4320</v>
      </c>
      <c r="K271" s="63"/>
    </row>
    <row r="272" spans="1:11" ht="17.45" customHeight="1" x14ac:dyDescent="0.25">
      <c r="A272" s="60">
        <v>5</v>
      </c>
      <c r="B272" s="89" t="s">
        <v>1193</v>
      </c>
      <c r="C272" s="61">
        <v>1319</v>
      </c>
      <c r="D272" s="60" t="s">
        <v>710</v>
      </c>
      <c r="E272" s="60">
        <v>6</v>
      </c>
      <c r="F272" s="62">
        <v>1.0169561594574E-4</v>
      </c>
      <c r="G272" s="91" t="s">
        <v>4321</v>
      </c>
      <c r="H272" s="62">
        <v>6.36376091803251E-4</v>
      </c>
      <c r="I272" s="62">
        <v>0</v>
      </c>
      <c r="J272" s="91" t="s">
        <v>4320</v>
      </c>
      <c r="K272" s="63"/>
    </row>
    <row r="273" spans="1:11" ht="17.45" customHeight="1" x14ac:dyDescent="0.25">
      <c r="A273" s="60">
        <v>4</v>
      </c>
      <c r="B273" s="89" t="s">
        <v>1738</v>
      </c>
      <c r="C273" s="61">
        <v>1328</v>
      </c>
      <c r="D273" s="60" t="s">
        <v>841</v>
      </c>
      <c r="E273" s="60">
        <v>45</v>
      </c>
      <c r="F273" s="62">
        <v>3.0013358691289199E-4</v>
      </c>
      <c r="G273" s="91" t="s">
        <v>4322</v>
      </c>
      <c r="H273" s="62">
        <v>5.2218874778507804E-4</v>
      </c>
      <c r="I273" s="62">
        <v>1.2976815653324E-3</v>
      </c>
      <c r="J273" s="91" t="s">
        <v>4323</v>
      </c>
      <c r="K273" s="63"/>
    </row>
    <row r="274" spans="1:11" ht="17.45" customHeight="1" x14ac:dyDescent="0.25">
      <c r="A274" s="60">
        <v>5</v>
      </c>
      <c r="B274" s="89" t="s">
        <v>1377</v>
      </c>
      <c r="C274" s="61">
        <v>1329</v>
      </c>
      <c r="D274" s="60" t="s">
        <v>833</v>
      </c>
      <c r="E274" s="60">
        <v>45</v>
      </c>
      <c r="F274" s="62">
        <v>3.0013358691289199E-4</v>
      </c>
      <c r="G274" s="91" t="s">
        <v>4322</v>
      </c>
      <c r="H274" s="62">
        <v>5.2218874778507804E-4</v>
      </c>
      <c r="I274" s="62">
        <v>1.2976815653324E-3</v>
      </c>
      <c r="J274" s="91" t="s">
        <v>4323</v>
      </c>
      <c r="K274" s="63"/>
    </row>
    <row r="275" spans="1:11" ht="17.45" customHeight="1" x14ac:dyDescent="0.25">
      <c r="A275" s="60">
        <v>3</v>
      </c>
      <c r="B275" s="89" t="s">
        <v>1104</v>
      </c>
      <c r="C275" s="61">
        <v>1337</v>
      </c>
      <c r="D275" s="60" t="s">
        <v>518</v>
      </c>
      <c r="E275" s="60">
        <v>10</v>
      </c>
      <c r="F275" s="62">
        <v>2.02535960900899E-3</v>
      </c>
      <c r="G275" s="91" t="s">
        <v>8082</v>
      </c>
      <c r="H275" s="62">
        <v>2.0818394659764702E-2</v>
      </c>
      <c r="I275" s="62">
        <v>2.2026715826651399E-3</v>
      </c>
      <c r="J275" s="91" t="s">
        <v>4324</v>
      </c>
      <c r="K275" s="63"/>
    </row>
    <row r="276" spans="1:11" ht="17.45" customHeight="1" x14ac:dyDescent="0.25">
      <c r="A276" s="60">
        <v>4</v>
      </c>
      <c r="B276" s="89" t="s">
        <v>1737</v>
      </c>
      <c r="C276" s="61">
        <v>1338</v>
      </c>
      <c r="D276" s="60" t="s">
        <v>644</v>
      </c>
      <c r="E276" s="60">
        <v>9</v>
      </c>
      <c r="F276" s="62">
        <v>1.84959137866467E-4</v>
      </c>
      <c r="G276" s="91" t="s">
        <v>4325</v>
      </c>
      <c r="H276" s="62">
        <v>7.3909142585307805E-4</v>
      </c>
      <c r="I276" s="62">
        <v>2.0435598198995102E-3</v>
      </c>
      <c r="J276" s="91" t="s">
        <v>4326</v>
      </c>
      <c r="K276" s="63"/>
    </row>
    <row r="277" spans="1:11" ht="17.45" customHeight="1" x14ac:dyDescent="0.25">
      <c r="A277" s="60">
        <v>5</v>
      </c>
      <c r="B277" s="89" t="s">
        <v>1148</v>
      </c>
      <c r="C277" s="61">
        <v>1339</v>
      </c>
      <c r="D277" s="60" t="s">
        <v>619</v>
      </c>
      <c r="E277" s="60">
        <v>9</v>
      </c>
      <c r="F277" s="62">
        <v>1.84959137866467E-4</v>
      </c>
      <c r="G277" s="91" t="s">
        <v>4325</v>
      </c>
      <c r="H277" s="62">
        <v>7.3909142585307805E-4</v>
      </c>
      <c r="I277" s="62">
        <v>2.0435598198995102E-3</v>
      </c>
      <c r="J277" s="91" t="s">
        <v>4326</v>
      </c>
      <c r="K277" s="63"/>
    </row>
    <row r="278" spans="1:11" ht="17.45" customHeight="1" x14ac:dyDescent="0.25">
      <c r="A278" s="60">
        <v>4</v>
      </c>
      <c r="B278" s="89" t="s">
        <v>2221</v>
      </c>
      <c r="C278" s="61">
        <v>1344</v>
      </c>
      <c r="D278" s="60" t="s">
        <v>2222</v>
      </c>
      <c r="E278" s="60">
        <v>1</v>
      </c>
      <c r="F278" s="62">
        <v>1.84040047114252E-3</v>
      </c>
      <c r="G278" s="91" t="s">
        <v>4327</v>
      </c>
      <c r="H278" s="62">
        <v>2.0821754451900699E-2</v>
      </c>
      <c r="I278" s="62">
        <v>0</v>
      </c>
      <c r="J278" s="91" t="s">
        <v>4328</v>
      </c>
      <c r="K278" s="63"/>
    </row>
    <row r="279" spans="1:11" ht="17.45" customHeight="1" x14ac:dyDescent="0.25">
      <c r="A279" s="60">
        <v>5</v>
      </c>
      <c r="B279" s="89" t="s">
        <v>1968</v>
      </c>
      <c r="C279" s="61">
        <v>1345</v>
      </c>
      <c r="D279" s="60" t="s">
        <v>1969</v>
      </c>
      <c r="E279" s="60">
        <v>1</v>
      </c>
      <c r="F279" s="62">
        <v>1.84040047114252E-3</v>
      </c>
      <c r="G279" s="91" t="s">
        <v>4327</v>
      </c>
      <c r="H279" s="62">
        <v>2.0821754451900699E-2</v>
      </c>
      <c r="I279" s="62">
        <v>0</v>
      </c>
      <c r="J279" s="91" t="s">
        <v>4328</v>
      </c>
      <c r="K279" s="63"/>
    </row>
    <row r="280" spans="1:11" ht="17.45" customHeight="1" x14ac:dyDescent="0.25">
      <c r="A280" s="60">
        <v>3</v>
      </c>
      <c r="B280" s="89" t="s">
        <v>1024</v>
      </c>
      <c r="C280" s="61">
        <v>1356</v>
      </c>
      <c r="D280" s="60" t="s">
        <v>322</v>
      </c>
      <c r="E280" s="60">
        <v>20</v>
      </c>
      <c r="F280" s="62">
        <v>1.64797860554244E-3</v>
      </c>
      <c r="G280" s="91" t="s">
        <v>8083</v>
      </c>
      <c r="H280" s="62">
        <v>8.4498127352984898E-3</v>
      </c>
      <c r="I280" s="62">
        <v>5.2408565766323897E-3</v>
      </c>
      <c r="J280" s="91" t="s">
        <v>4330</v>
      </c>
      <c r="K280" s="63"/>
    </row>
    <row r="281" spans="1:11" ht="17.45" customHeight="1" x14ac:dyDescent="0.25">
      <c r="A281" s="60">
        <v>4</v>
      </c>
      <c r="B281" s="89" t="s">
        <v>1252</v>
      </c>
      <c r="C281" s="61">
        <v>1357</v>
      </c>
      <c r="D281" s="60" t="s">
        <v>589</v>
      </c>
      <c r="E281" s="60">
        <v>20</v>
      </c>
      <c r="F281" s="62">
        <v>1.64797860554244E-3</v>
      </c>
      <c r="G281" s="91" t="s">
        <v>4331</v>
      </c>
      <c r="H281" s="62">
        <v>8.4498127352984898E-3</v>
      </c>
      <c r="I281" s="62">
        <v>5.2408565766323897E-3</v>
      </c>
      <c r="J281" s="91" t="s">
        <v>4330</v>
      </c>
      <c r="K281" s="63"/>
    </row>
    <row r="282" spans="1:11" ht="17.45" customHeight="1" x14ac:dyDescent="0.25">
      <c r="A282" s="60">
        <v>3</v>
      </c>
      <c r="B282" s="89" t="s">
        <v>1699</v>
      </c>
      <c r="C282" s="61">
        <v>1364</v>
      </c>
      <c r="D282" s="60" t="s">
        <v>882</v>
      </c>
      <c r="E282" s="60">
        <v>1</v>
      </c>
      <c r="F282" s="62">
        <v>8.5946094609460901E-7</v>
      </c>
      <c r="G282" s="91" t="s">
        <v>4332</v>
      </c>
      <c r="H282" s="62">
        <v>9.7236906103760693E-6</v>
      </c>
      <c r="I282" s="62">
        <v>0</v>
      </c>
      <c r="J282" s="91" t="s">
        <v>4253</v>
      </c>
      <c r="K282" s="63"/>
    </row>
    <row r="283" spans="1:11" ht="17.45" customHeight="1" x14ac:dyDescent="0.25">
      <c r="A283" s="60">
        <v>4</v>
      </c>
      <c r="B283" s="89" t="s">
        <v>1731</v>
      </c>
      <c r="C283" s="61">
        <v>1367</v>
      </c>
      <c r="D283" s="60" t="s">
        <v>808</v>
      </c>
      <c r="E283" s="60">
        <v>1</v>
      </c>
      <c r="F283" s="62">
        <v>8.5946094609460901E-7</v>
      </c>
      <c r="G283" s="91" t="s">
        <v>4332</v>
      </c>
      <c r="H283" s="62">
        <v>9.7236906103760693E-6</v>
      </c>
      <c r="I283" s="62">
        <v>0</v>
      </c>
      <c r="J283" s="91" t="s">
        <v>4253</v>
      </c>
      <c r="K283" s="63"/>
    </row>
    <row r="284" spans="1:11" ht="17.45" customHeight="1" x14ac:dyDescent="0.25">
      <c r="A284" s="60">
        <v>5</v>
      </c>
      <c r="B284" s="89" t="s">
        <v>1272</v>
      </c>
      <c r="C284" s="61">
        <v>1371</v>
      </c>
      <c r="D284" s="60" t="s">
        <v>797</v>
      </c>
      <c r="E284" s="60">
        <v>1</v>
      </c>
      <c r="F284" s="62">
        <v>8.5946094609460901E-7</v>
      </c>
      <c r="G284" s="91" t="s">
        <v>4332</v>
      </c>
      <c r="H284" s="62">
        <v>9.7236906103760693E-6</v>
      </c>
      <c r="I284" s="62">
        <v>0</v>
      </c>
      <c r="J284" s="91" t="s">
        <v>4253</v>
      </c>
      <c r="K284" s="63"/>
    </row>
    <row r="285" spans="1:11" ht="17.45" customHeight="1" x14ac:dyDescent="0.25">
      <c r="A285" s="60">
        <v>3</v>
      </c>
      <c r="B285" s="89" t="s">
        <v>1410</v>
      </c>
      <c r="C285" s="61">
        <v>1386</v>
      </c>
      <c r="D285" s="60" t="s">
        <v>784</v>
      </c>
      <c r="E285" s="60">
        <v>109</v>
      </c>
      <c r="F285" s="62">
        <v>8.4644488736046897E-3</v>
      </c>
      <c r="G285" s="91" t="s">
        <v>8084</v>
      </c>
      <c r="H285" s="62">
        <v>1.4646869884164899E-2</v>
      </c>
      <c r="I285" s="62">
        <v>3.2713864032261897E-2</v>
      </c>
      <c r="J285" s="91" t="s">
        <v>4333</v>
      </c>
      <c r="K285" s="63"/>
    </row>
    <row r="286" spans="1:11" ht="17.45" customHeight="1" x14ac:dyDescent="0.25">
      <c r="A286" s="60">
        <v>4</v>
      </c>
      <c r="B286" s="89" t="s">
        <v>2225</v>
      </c>
      <c r="C286" s="61">
        <v>1387</v>
      </c>
      <c r="D286" s="60" t="s">
        <v>2226</v>
      </c>
      <c r="E286" s="60">
        <v>17</v>
      </c>
      <c r="F286" s="62">
        <v>3.3104916954549102E-4</v>
      </c>
      <c r="G286" s="91" t="s">
        <v>4334</v>
      </c>
      <c r="H286" s="62">
        <v>1.1197778851280999E-3</v>
      </c>
      <c r="I286" s="62">
        <v>2.2257362065673898E-3</v>
      </c>
      <c r="J286" s="91" t="s">
        <v>4335</v>
      </c>
      <c r="K286" s="63"/>
    </row>
    <row r="287" spans="1:11" ht="17.45" customHeight="1" x14ac:dyDescent="0.25">
      <c r="A287" s="60">
        <v>5</v>
      </c>
      <c r="B287" s="89" t="s">
        <v>1956</v>
      </c>
      <c r="C287" s="61">
        <v>1388</v>
      </c>
      <c r="D287" s="60" t="s">
        <v>1957</v>
      </c>
      <c r="E287" s="60">
        <v>17</v>
      </c>
      <c r="F287" s="62">
        <v>3.3104916954549102E-4</v>
      </c>
      <c r="G287" s="91" t="s">
        <v>4334</v>
      </c>
      <c r="H287" s="62">
        <v>1.1197778851280999E-3</v>
      </c>
      <c r="I287" s="62">
        <v>2.2257362065673898E-3</v>
      </c>
      <c r="J287" s="91" t="s">
        <v>4335</v>
      </c>
      <c r="K287" s="63"/>
    </row>
    <row r="288" spans="1:11" ht="17.45" customHeight="1" x14ac:dyDescent="0.25">
      <c r="A288" s="60">
        <v>4</v>
      </c>
      <c r="B288" s="89" t="s">
        <v>2219</v>
      </c>
      <c r="C288" s="61">
        <v>1393</v>
      </c>
      <c r="D288" s="60" t="s">
        <v>2220</v>
      </c>
      <c r="E288" s="60">
        <v>18</v>
      </c>
      <c r="F288" s="62">
        <v>9.1941957032857602E-4</v>
      </c>
      <c r="G288" s="91" t="s">
        <v>4310</v>
      </c>
      <c r="H288" s="62">
        <v>4.2098205319167897E-3</v>
      </c>
      <c r="I288" s="62">
        <v>4.3640556885859898E-3</v>
      </c>
      <c r="J288" s="91" t="s">
        <v>4336</v>
      </c>
      <c r="K288" s="63"/>
    </row>
    <row r="289" spans="1:11" ht="17.45" customHeight="1" x14ac:dyDescent="0.25">
      <c r="A289" s="60">
        <v>5</v>
      </c>
      <c r="B289" s="89" t="s">
        <v>1958</v>
      </c>
      <c r="C289" s="61">
        <v>1394</v>
      </c>
      <c r="D289" s="60" t="s">
        <v>1959</v>
      </c>
      <c r="E289" s="60">
        <v>18</v>
      </c>
      <c r="F289" s="62">
        <v>9.1941957032857602E-4</v>
      </c>
      <c r="G289" s="91" t="s">
        <v>4310</v>
      </c>
      <c r="H289" s="62">
        <v>4.2098205319167897E-3</v>
      </c>
      <c r="I289" s="62">
        <v>4.3640556885859898E-3</v>
      </c>
      <c r="J289" s="91" t="s">
        <v>4336</v>
      </c>
      <c r="K289" s="63"/>
    </row>
    <row r="290" spans="1:11" ht="17.45" customHeight="1" x14ac:dyDescent="0.25">
      <c r="A290" s="60">
        <v>4</v>
      </c>
      <c r="B290" s="89" t="s">
        <v>2223</v>
      </c>
      <c r="C290" s="61">
        <v>1401</v>
      </c>
      <c r="D290" s="60" t="s">
        <v>2224</v>
      </c>
      <c r="E290" s="60">
        <v>5</v>
      </c>
      <c r="F290" s="62">
        <v>4.4248426063494802E-5</v>
      </c>
      <c r="G290" s="91" t="s">
        <v>4253</v>
      </c>
      <c r="H290" s="62">
        <v>2.3260104517910799E-4</v>
      </c>
      <c r="I290" s="62">
        <v>0</v>
      </c>
      <c r="J290" s="91" t="s">
        <v>4201</v>
      </c>
      <c r="K290" s="63"/>
    </row>
    <row r="291" spans="1:11" ht="17.45" customHeight="1" x14ac:dyDescent="0.25">
      <c r="A291" s="60">
        <v>5</v>
      </c>
      <c r="B291" s="89" t="s">
        <v>1960</v>
      </c>
      <c r="C291" s="61">
        <v>1402</v>
      </c>
      <c r="D291" s="60" t="s">
        <v>1961</v>
      </c>
      <c r="E291" s="60">
        <v>5</v>
      </c>
      <c r="F291" s="62">
        <v>4.4248426063494802E-5</v>
      </c>
      <c r="G291" s="91" t="s">
        <v>4253</v>
      </c>
      <c r="H291" s="62">
        <v>2.3260104517910799E-4</v>
      </c>
      <c r="I291" s="62">
        <v>0</v>
      </c>
      <c r="J291" s="91" t="s">
        <v>4201</v>
      </c>
      <c r="K291" s="63"/>
    </row>
    <row r="292" spans="1:11" ht="17.45" customHeight="1" x14ac:dyDescent="0.25">
      <c r="A292" s="60">
        <v>4</v>
      </c>
      <c r="B292" s="89" t="s">
        <v>1246</v>
      </c>
      <c r="C292" s="61">
        <v>1403</v>
      </c>
      <c r="D292" s="60" t="s">
        <v>870</v>
      </c>
      <c r="E292" s="60">
        <v>107</v>
      </c>
      <c r="F292" s="62">
        <v>3.4539780359974601E-3</v>
      </c>
      <c r="G292" s="91" t="s">
        <v>4338</v>
      </c>
      <c r="H292" s="62">
        <v>3.4915182389405101E-3</v>
      </c>
      <c r="I292" s="62">
        <v>9.5834673918594494E-3</v>
      </c>
      <c r="J292" s="91" t="s">
        <v>4339</v>
      </c>
      <c r="K292" s="63"/>
    </row>
    <row r="293" spans="1:11" ht="17.45" customHeight="1" x14ac:dyDescent="0.25">
      <c r="A293" s="60">
        <v>5</v>
      </c>
      <c r="B293" s="89" t="s">
        <v>1403</v>
      </c>
      <c r="C293" s="61">
        <v>1404</v>
      </c>
      <c r="D293" s="60" t="s">
        <v>863</v>
      </c>
      <c r="E293" s="60">
        <v>107</v>
      </c>
      <c r="F293" s="62">
        <v>3.4539780359974601E-3</v>
      </c>
      <c r="G293" s="91" t="s">
        <v>4338</v>
      </c>
      <c r="H293" s="62">
        <v>3.4915182389405101E-3</v>
      </c>
      <c r="I293" s="62">
        <v>9.5834673918594494E-3</v>
      </c>
      <c r="J293" s="91" t="s">
        <v>4339</v>
      </c>
      <c r="K293" s="63"/>
    </row>
    <row r="294" spans="1:11" ht="17.45" customHeight="1" x14ac:dyDescent="0.25">
      <c r="A294" s="60">
        <v>6</v>
      </c>
      <c r="B294" s="89" t="s">
        <v>1962</v>
      </c>
      <c r="C294" s="61">
        <v>1405</v>
      </c>
      <c r="D294" s="60" t="s">
        <v>1963</v>
      </c>
      <c r="E294" s="60">
        <v>16</v>
      </c>
      <c r="F294" s="62">
        <v>8.4828543436994306E-5</v>
      </c>
      <c r="G294" s="91" t="s">
        <v>4253</v>
      </c>
      <c r="H294" s="62">
        <v>2.6571865407483701E-4</v>
      </c>
      <c r="I294" s="62">
        <v>4.8028702518139102E-4</v>
      </c>
      <c r="J294" s="91" t="s">
        <v>4340</v>
      </c>
      <c r="K294" s="63"/>
    </row>
    <row r="295" spans="1:11" ht="17.45" customHeight="1" x14ac:dyDescent="0.25">
      <c r="A295" s="60">
        <v>6</v>
      </c>
      <c r="B295" s="89" t="s">
        <v>1964</v>
      </c>
      <c r="C295" s="61">
        <v>1406</v>
      </c>
      <c r="D295" s="60" t="s">
        <v>1965</v>
      </c>
      <c r="E295" s="60">
        <v>15</v>
      </c>
      <c r="F295" s="62">
        <v>3.3562348116726701E-4</v>
      </c>
      <c r="G295" s="91" t="s">
        <v>4334</v>
      </c>
      <c r="H295" s="62">
        <v>1.2322004236818499E-3</v>
      </c>
      <c r="I295" s="62">
        <v>1.86371554028717E-3</v>
      </c>
      <c r="J295" s="91" t="s">
        <v>4341</v>
      </c>
      <c r="K295" s="63"/>
    </row>
    <row r="296" spans="1:11" ht="17.45" customHeight="1" x14ac:dyDescent="0.25">
      <c r="A296" s="60">
        <v>6</v>
      </c>
      <c r="B296" s="89" t="s">
        <v>1966</v>
      </c>
      <c r="C296" s="61">
        <v>1407</v>
      </c>
      <c r="D296" s="60" t="s">
        <v>1967</v>
      </c>
      <c r="E296" s="60">
        <v>102</v>
      </c>
      <c r="F296" s="62">
        <v>3.0335260113932001E-3</v>
      </c>
      <c r="G296" s="91" t="s">
        <v>8085</v>
      </c>
      <c r="H296" s="62">
        <v>3.2224016875288899E-3</v>
      </c>
      <c r="I296" s="62">
        <v>8.9931980989116905E-3</v>
      </c>
      <c r="J296" s="91" t="s">
        <v>4342</v>
      </c>
      <c r="K296" s="63"/>
    </row>
    <row r="297" spans="1:11" ht="17.45" customHeight="1" x14ac:dyDescent="0.25">
      <c r="A297" s="60">
        <v>4</v>
      </c>
      <c r="B297" s="89" t="s">
        <v>1250</v>
      </c>
      <c r="C297" s="61">
        <v>1422</v>
      </c>
      <c r="D297" s="60" t="s">
        <v>848</v>
      </c>
      <c r="E297" s="60">
        <v>26</v>
      </c>
      <c r="F297" s="62">
        <v>3.71575367166967E-3</v>
      </c>
      <c r="G297" s="91" t="s">
        <v>4343</v>
      </c>
      <c r="H297" s="62">
        <v>1.13445358347116E-2</v>
      </c>
      <c r="I297" s="62">
        <v>3.0049692282555399E-2</v>
      </c>
      <c r="J297" s="91" t="s">
        <v>4344</v>
      </c>
      <c r="K297" s="63"/>
    </row>
    <row r="298" spans="1:11" ht="17.45" customHeight="1" x14ac:dyDescent="0.25">
      <c r="A298" s="60">
        <v>5</v>
      </c>
      <c r="B298" s="89" t="s">
        <v>1414</v>
      </c>
      <c r="C298" s="61">
        <v>1423</v>
      </c>
      <c r="D298" s="60" t="s">
        <v>876</v>
      </c>
      <c r="E298" s="60">
        <v>26</v>
      </c>
      <c r="F298" s="62">
        <v>3.71575367166967E-3</v>
      </c>
      <c r="G298" s="91" t="s">
        <v>8086</v>
      </c>
      <c r="H298" s="62">
        <v>1.13445358347116E-2</v>
      </c>
      <c r="I298" s="62">
        <v>3.0049692282555399E-2</v>
      </c>
      <c r="J298" s="91" t="s">
        <v>4344</v>
      </c>
      <c r="K298" s="63"/>
    </row>
    <row r="299" spans="1:11" ht="17.45" customHeight="1" x14ac:dyDescent="0.25">
      <c r="A299" s="60">
        <v>6</v>
      </c>
      <c r="B299" s="89" t="s">
        <v>1249</v>
      </c>
      <c r="C299" s="61">
        <v>1424</v>
      </c>
      <c r="D299" s="60" t="s">
        <v>856</v>
      </c>
      <c r="E299" s="60">
        <v>24</v>
      </c>
      <c r="F299" s="62">
        <v>3.6091102658752602E-3</v>
      </c>
      <c r="G299" s="91" t="s">
        <v>8087</v>
      </c>
      <c r="H299" s="62">
        <v>1.13133485815986E-2</v>
      </c>
      <c r="I299" s="62">
        <v>3.0049692282555399E-2</v>
      </c>
      <c r="J299" s="91" t="s">
        <v>4345</v>
      </c>
      <c r="K299" s="63"/>
    </row>
    <row r="300" spans="1:11" ht="17.45" customHeight="1" x14ac:dyDescent="0.25">
      <c r="A300" s="60">
        <v>2</v>
      </c>
      <c r="B300" s="89" t="s">
        <v>1688</v>
      </c>
      <c r="C300" s="61">
        <v>1426</v>
      </c>
      <c r="D300" s="60" t="s">
        <v>63</v>
      </c>
      <c r="E300" s="60">
        <v>1</v>
      </c>
      <c r="F300" s="62">
        <v>1.2860082304526699E-3</v>
      </c>
      <c r="G300" s="91" t="s">
        <v>4319</v>
      </c>
      <c r="H300" s="62">
        <v>1.45495222466368E-2</v>
      </c>
      <c r="I300" s="62">
        <v>0</v>
      </c>
      <c r="J300" s="91" t="s">
        <v>4346</v>
      </c>
      <c r="K300" s="63"/>
    </row>
    <row r="301" spans="1:11" ht="17.45" customHeight="1" x14ac:dyDescent="0.25">
      <c r="A301" s="60">
        <v>3</v>
      </c>
      <c r="B301" s="89" t="s">
        <v>1672</v>
      </c>
      <c r="C301" s="61">
        <v>1427</v>
      </c>
      <c r="D301" s="60" t="s">
        <v>583</v>
      </c>
      <c r="E301" s="60">
        <v>1</v>
      </c>
      <c r="F301" s="62">
        <v>1.2860082304526699E-3</v>
      </c>
      <c r="G301" s="91" t="s">
        <v>4319</v>
      </c>
      <c r="H301" s="62">
        <v>1.45495222466368E-2</v>
      </c>
      <c r="I301" s="62">
        <v>0</v>
      </c>
      <c r="J301" s="91" t="s">
        <v>4346</v>
      </c>
      <c r="K301" s="63"/>
    </row>
    <row r="302" spans="1:11" ht="17.45" customHeight="1" x14ac:dyDescent="0.25">
      <c r="A302" s="60">
        <v>4</v>
      </c>
      <c r="B302" s="89" t="s">
        <v>1829</v>
      </c>
      <c r="C302" s="61">
        <v>1430</v>
      </c>
      <c r="D302" s="60" t="s">
        <v>512</v>
      </c>
      <c r="E302" s="60">
        <v>1</v>
      </c>
      <c r="F302" s="62">
        <v>1.2860082304526699E-3</v>
      </c>
      <c r="G302" s="91" t="s">
        <v>4319</v>
      </c>
      <c r="H302" s="62">
        <v>1.45495222466368E-2</v>
      </c>
      <c r="I302" s="62">
        <v>0</v>
      </c>
      <c r="J302" s="91" t="s">
        <v>4346</v>
      </c>
      <c r="K302" s="63"/>
    </row>
    <row r="303" spans="1:11" ht="17.45" customHeight="1" x14ac:dyDescent="0.25">
      <c r="A303" s="60">
        <v>5</v>
      </c>
      <c r="B303" s="89" t="s">
        <v>1395</v>
      </c>
      <c r="C303" s="61">
        <v>1433</v>
      </c>
      <c r="D303" s="60" t="s">
        <v>549</v>
      </c>
      <c r="E303" s="60">
        <v>1</v>
      </c>
      <c r="F303" s="62">
        <v>1.2860082304526699E-3</v>
      </c>
      <c r="G303" s="91" t="s">
        <v>4319</v>
      </c>
      <c r="H303" s="62">
        <v>1.45495222466368E-2</v>
      </c>
      <c r="I303" s="62">
        <v>0</v>
      </c>
      <c r="J303" s="91" t="s">
        <v>4346</v>
      </c>
      <c r="K303" s="63"/>
    </row>
    <row r="304" spans="1:11" ht="17.45" customHeight="1" x14ac:dyDescent="0.25">
      <c r="A304" s="60">
        <v>1</v>
      </c>
      <c r="B304" s="89" t="s">
        <v>1270</v>
      </c>
      <c r="C304" s="61">
        <v>1442</v>
      </c>
      <c r="D304" s="60" t="s">
        <v>27</v>
      </c>
      <c r="E304" s="60">
        <v>110</v>
      </c>
      <c r="F304" s="62">
        <v>3.0953107658599599</v>
      </c>
      <c r="G304" s="91" t="s">
        <v>4347</v>
      </c>
      <c r="H304" s="62">
        <v>3.0391967767020902</v>
      </c>
      <c r="I304" s="62">
        <v>9.0905140672782903</v>
      </c>
      <c r="J304" s="91" t="s">
        <v>4348</v>
      </c>
      <c r="K304" s="63"/>
    </row>
    <row r="305" spans="1:11" ht="17.45" customHeight="1" x14ac:dyDescent="0.25">
      <c r="A305" s="60">
        <v>2</v>
      </c>
      <c r="B305" s="89" t="s">
        <v>1433</v>
      </c>
      <c r="C305" s="61">
        <v>1443</v>
      </c>
      <c r="D305" s="60" t="s">
        <v>65</v>
      </c>
      <c r="E305" s="60">
        <v>102</v>
      </c>
      <c r="F305" s="62">
        <v>2.92623595545431</v>
      </c>
      <c r="G305" s="91" t="s">
        <v>8088</v>
      </c>
      <c r="H305" s="62">
        <v>2.9820749369182198</v>
      </c>
      <c r="I305" s="62">
        <v>8.8232558421516707</v>
      </c>
      <c r="J305" s="91" t="s">
        <v>4349</v>
      </c>
      <c r="K305" s="63"/>
    </row>
    <row r="306" spans="1:11" ht="17.45" customHeight="1" x14ac:dyDescent="0.25">
      <c r="A306" s="60">
        <v>3</v>
      </c>
      <c r="B306" s="89" t="s">
        <v>1235</v>
      </c>
      <c r="C306" s="61">
        <v>1444</v>
      </c>
      <c r="D306" s="60" t="s">
        <v>763</v>
      </c>
      <c r="E306" s="60">
        <v>32</v>
      </c>
      <c r="F306" s="62">
        <v>0.27634811296644402</v>
      </c>
      <c r="G306" s="91" t="s">
        <v>8089</v>
      </c>
      <c r="H306" s="62">
        <v>0.56926236324142798</v>
      </c>
      <c r="I306" s="62">
        <v>1.49058297773608</v>
      </c>
      <c r="J306" s="91" t="s">
        <v>4350</v>
      </c>
      <c r="K306" s="63"/>
    </row>
    <row r="307" spans="1:11" ht="17.45" customHeight="1" x14ac:dyDescent="0.25">
      <c r="A307" s="60">
        <v>4</v>
      </c>
      <c r="B307" s="89" t="s">
        <v>1280</v>
      </c>
      <c r="C307" s="61">
        <v>1445</v>
      </c>
      <c r="D307" s="60" t="s">
        <v>866</v>
      </c>
      <c r="E307" s="60">
        <v>1</v>
      </c>
      <c r="F307" s="62">
        <v>4.5289855072463796E-3</v>
      </c>
      <c r="G307" s="91" t="s">
        <v>4351</v>
      </c>
      <c r="H307" s="62">
        <v>5.1239621825112103E-2</v>
      </c>
      <c r="I307" s="62">
        <v>0</v>
      </c>
      <c r="J307" s="91" t="s">
        <v>4352</v>
      </c>
      <c r="K307" s="63"/>
    </row>
    <row r="308" spans="1:11" ht="17.45" customHeight="1" x14ac:dyDescent="0.25">
      <c r="A308" s="60">
        <v>5</v>
      </c>
      <c r="B308" s="89" t="s">
        <v>1974</v>
      </c>
      <c r="C308" s="61">
        <v>1446</v>
      </c>
      <c r="D308" s="60" t="s">
        <v>1975</v>
      </c>
      <c r="E308" s="60">
        <v>1</v>
      </c>
      <c r="F308" s="62">
        <v>4.5289855072463796E-3</v>
      </c>
      <c r="G308" s="91" t="s">
        <v>4351</v>
      </c>
      <c r="H308" s="62">
        <v>5.1239621825112103E-2</v>
      </c>
      <c r="I308" s="62">
        <v>0</v>
      </c>
      <c r="J308" s="91" t="s">
        <v>4352</v>
      </c>
      <c r="K308" s="63"/>
    </row>
    <row r="309" spans="1:11" ht="17.45" customHeight="1" x14ac:dyDescent="0.25">
      <c r="A309" s="60">
        <v>4</v>
      </c>
      <c r="B309" s="89" t="s">
        <v>1279</v>
      </c>
      <c r="C309" s="61">
        <v>1455</v>
      </c>
      <c r="D309" s="60" t="s">
        <v>943</v>
      </c>
      <c r="E309" s="60">
        <v>15</v>
      </c>
      <c r="F309" s="62">
        <v>0.12443059513565601</v>
      </c>
      <c r="G309" s="91" t="s">
        <v>4353</v>
      </c>
      <c r="H309" s="62">
        <v>0.39406002787935102</v>
      </c>
      <c r="I309" s="62">
        <v>0.98063973063972998</v>
      </c>
      <c r="J309" s="91" t="s">
        <v>4354</v>
      </c>
      <c r="K309" s="63"/>
    </row>
    <row r="310" spans="1:11" ht="17.45" customHeight="1" x14ac:dyDescent="0.25">
      <c r="A310" s="60">
        <v>4</v>
      </c>
      <c r="B310" s="89" t="s">
        <v>1273</v>
      </c>
      <c r="C310" s="61">
        <v>1466</v>
      </c>
      <c r="D310" s="60" t="s">
        <v>895</v>
      </c>
      <c r="E310" s="60">
        <v>1</v>
      </c>
      <c r="F310" s="62">
        <v>2.1172086720867198E-3</v>
      </c>
      <c r="G310" s="91" t="s">
        <v>4243</v>
      </c>
      <c r="H310" s="62">
        <v>2.3953481747511801E-2</v>
      </c>
      <c r="I310" s="62">
        <v>0</v>
      </c>
      <c r="J310" s="91" t="s">
        <v>4355</v>
      </c>
      <c r="K310" s="63"/>
    </row>
    <row r="311" spans="1:11" ht="17.45" customHeight="1" x14ac:dyDescent="0.25">
      <c r="A311" s="60">
        <v>5</v>
      </c>
      <c r="B311" s="89" t="s">
        <v>1330</v>
      </c>
      <c r="C311" s="61">
        <v>1467</v>
      </c>
      <c r="D311" s="60" t="s">
        <v>890</v>
      </c>
      <c r="E311" s="60">
        <v>1</v>
      </c>
      <c r="F311" s="62">
        <v>2.1172086720867198E-3</v>
      </c>
      <c r="G311" s="91" t="s">
        <v>4243</v>
      </c>
      <c r="H311" s="62">
        <v>2.3953481747511801E-2</v>
      </c>
      <c r="I311" s="62">
        <v>0</v>
      </c>
      <c r="J311" s="91" t="s">
        <v>4355</v>
      </c>
      <c r="K311" s="63"/>
    </row>
    <row r="312" spans="1:11" ht="17.45" customHeight="1" x14ac:dyDescent="0.25">
      <c r="A312" s="60">
        <v>4</v>
      </c>
      <c r="B312" s="89" t="s">
        <v>1276</v>
      </c>
      <c r="C312" s="61">
        <v>1476</v>
      </c>
      <c r="D312" s="60" t="s">
        <v>908</v>
      </c>
      <c r="E312" s="60">
        <v>19</v>
      </c>
      <c r="F312" s="62">
        <v>0.14527132365145501</v>
      </c>
      <c r="G312" s="91" t="s">
        <v>4356</v>
      </c>
      <c r="H312" s="62">
        <v>0.397661357679021</v>
      </c>
      <c r="I312" s="62">
        <v>1.1416314508900001</v>
      </c>
      <c r="J312" s="91" t="s">
        <v>4357</v>
      </c>
      <c r="K312" s="63"/>
    </row>
    <row r="313" spans="1:11" ht="17.45" customHeight="1" x14ac:dyDescent="0.25">
      <c r="A313" s="60">
        <v>5</v>
      </c>
      <c r="B313" s="89" t="s">
        <v>1339</v>
      </c>
      <c r="C313" s="61">
        <v>1477</v>
      </c>
      <c r="D313" s="60" t="s">
        <v>906</v>
      </c>
      <c r="E313" s="60">
        <v>17</v>
      </c>
      <c r="F313" s="62">
        <v>0.12823636830806101</v>
      </c>
      <c r="G313" s="91" t="s">
        <v>8090</v>
      </c>
      <c r="H313" s="62">
        <v>0.37767474131058898</v>
      </c>
      <c r="I313" s="62">
        <v>0.97470599575862704</v>
      </c>
      <c r="J313" s="91" t="s">
        <v>4358</v>
      </c>
      <c r="K313" s="63"/>
    </row>
    <row r="314" spans="1:11" ht="17.45" customHeight="1" x14ac:dyDescent="0.25">
      <c r="A314" s="60">
        <v>5</v>
      </c>
      <c r="B314" s="89" t="s">
        <v>1147</v>
      </c>
      <c r="C314" s="61">
        <v>1480</v>
      </c>
      <c r="D314" s="60" t="s">
        <v>776</v>
      </c>
      <c r="E314" s="60">
        <v>2</v>
      </c>
      <c r="F314" s="62">
        <v>1.7034955343393901E-2</v>
      </c>
      <c r="G314" s="91" t="s">
        <v>4636</v>
      </c>
      <c r="H314" s="62">
        <v>0.14106646791380301</v>
      </c>
      <c r="I314" s="62">
        <v>0</v>
      </c>
      <c r="J314" s="91" t="s">
        <v>4359</v>
      </c>
      <c r="K314" s="63"/>
    </row>
    <row r="315" spans="1:11" ht="17.45" customHeight="1" x14ac:dyDescent="0.25">
      <c r="A315" s="60">
        <v>3</v>
      </c>
      <c r="B315" s="89" t="s">
        <v>1656</v>
      </c>
      <c r="C315" s="61">
        <v>1492</v>
      </c>
      <c r="D315" s="60" t="s">
        <v>951</v>
      </c>
      <c r="E315" s="60">
        <v>73</v>
      </c>
      <c r="F315" s="62">
        <v>1.44030476530423</v>
      </c>
      <c r="G315" s="91" t="s">
        <v>8091</v>
      </c>
      <c r="H315" s="62">
        <v>1.7683659310219699</v>
      </c>
      <c r="I315" s="62">
        <v>4.5790422058411098</v>
      </c>
      <c r="J315" s="91" t="s">
        <v>4360</v>
      </c>
      <c r="K315" s="63"/>
    </row>
    <row r="316" spans="1:11" ht="17.45" customHeight="1" x14ac:dyDescent="0.25">
      <c r="A316" s="60">
        <v>4</v>
      </c>
      <c r="B316" s="89" t="s">
        <v>1284</v>
      </c>
      <c r="C316" s="61">
        <v>1493</v>
      </c>
      <c r="D316" s="60" t="s">
        <v>356</v>
      </c>
      <c r="E316" s="60">
        <v>72</v>
      </c>
      <c r="F316" s="62">
        <v>1.3578101950741901</v>
      </c>
      <c r="G316" s="91" t="s">
        <v>4361</v>
      </c>
      <c r="H316" s="62">
        <v>1.6817782333306499</v>
      </c>
      <c r="I316" s="62">
        <v>4.5790422058411098</v>
      </c>
      <c r="J316" s="91" t="s">
        <v>4362</v>
      </c>
      <c r="K316" s="63"/>
    </row>
    <row r="317" spans="1:11" ht="17.45" customHeight="1" x14ac:dyDescent="0.25">
      <c r="A317" s="60">
        <v>5</v>
      </c>
      <c r="B317" s="89" t="s">
        <v>1004</v>
      </c>
      <c r="C317" s="61">
        <v>1494</v>
      </c>
      <c r="D317" s="60" t="s">
        <v>294</v>
      </c>
      <c r="E317" s="60">
        <v>72</v>
      </c>
      <c r="F317" s="62">
        <v>1.3578101950741901</v>
      </c>
      <c r="G317" s="91" t="s">
        <v>8092</v>
      </c>
      <c r="H317" s="62">
        <v>1.6817782333306499</v>
      </c>
      <c r="I317" s="62">
        <v>4.5790422058411098</v>
      </c>
      <c r="J317" s="91" t="s">
        <v>4362</v>
      </c>
      <c r="K317" s="63"/>
    </row>
    <row r="318" spans="1:11" ht="17.45" customHeight="1" x14ac:dyDescent="0.25">
      <c r="A318" s="60">
        <v>4</v>
      </c>
      <c r="B318" s="89" t="s">
        <v>1286</v>
      </c>
      <c r="C318" s="61">
        <v>1497</v>
      </c>
      <c r="D318" s="60" t="s">
        <v>946</v>
      </c>
      <c r="E318" s="60">
        <v>7</v>
      </c>
      <c r="F318" s="62">
        <v>8.2494570230033801E-2</v>
      </c>
      <c r="G318" s="91" t="s">
        <v>4363</v>
      </c>
      <c r="H318" s="62">
        <v>0.358007246816542</v>
      </c>
      <c r="I318" s="62">
        <v>0.54507337526205202</v>
      </c>
      <c r="J318" s="91" t="s">
        <v>4364</v>
      </c>
      <c r="K318" s="63"/>
    </row>
    <row r="319" spans="1:11" ht="17.45" customHeight="1" x14ac:dyDescent="0.25">
      <c r="A319" s="60">
        <v>5</v>
      </c>
      <c r="B319" s="89" t="s">
        <v>1402</v>
      </c>
      <c r="C319" s="61">
        <v>1498</v>
      </c>
      <c r="D319" s="60" t="s">
        <v>945</v>
      </c>
      <c r="E319" s="60">
        <v>7</v>
      </c>
      <c r="F319" s="62">
        <v>8.2494570230033801E-2</v>
      </c>
      <c r="G319" s="91" t="s">
        <v>8093</v>
      </c>
      <c r="H319" s="62">
        <v>0.358007246816542</v>
      </c>
      <c r="I319" s="62">
        <v>0.54507337526205202</v>
      </c>
      <c r="J319" s="91" t="s">
        <v>4364</v>
      </c>
      <c r="K319" s="63"/>
    </row>
    <row r="320" spans="1:11" ht="17.45" customHeight="1" x14ac:dyDescent="0.25">
      <c r="A320" s="60">
        <v>3</v>
      </c>
      <c r="B320" s="89" t="s">
        <v>1771</v>
      </c>
      <c r="C320" s="61">
        <v>1511</v>
      </c>
      <c r="D320" s="60" t="s">
        <v>959</v>
      </c>
      <c r="E320" s="60">
        <v>12</v>
      </c>
      <c r="F320" s="62">
        <v>0.21223154728569499</v>
      </c>
      <c r="G320" s="91" t="s">
        <v>8094</v>
      </c>
      <c r="H320" s="62">
        <v>1.02898087263448</v>
      </c>
      <c r="I320" s="62">
        <v>1.0611812963362801</v>
      </c>
      <c r="J320" s="91" t="s">
        <v>4365</v>
      </c>
      <c r="K320" s="63"/>
    </row>
    <row r="321" spans="1:11" ht="17.45" customHeight="1" x14ac:dyDescent="0.25">
      <c r="A321" s="60">
        <v>4</v>
      </c>
      <c r="B321" s="89" t="s">
        <v>1302</v>
      </c>
      <c r="C321" s="61">
        <v>1516</v>
      </c>
      <c r="D321" s="60" t="s">
        <v>719</v>
      </c>
      <c r="E321" s="60">
        <v>9</v>
      </c>
      <c r="F321" s="62">
        <v>0.17368343902137001</v>
      </c>
      <c r="G321" s="91" t="s">
        <v>4366</v>
      </c>
      <c r="H321" s="62">
        <v>0.91607763104733198</v>
      </c>
      <c r="I321" s="62">
        <v>6.1163031113969202E-2</v>
      </c>
      <c r="J321" s="91" t="s">
        <v>4367</v>
      </c>
      <c r="K321" s="63"/>
    </row>
    <row r="322" spans="1:11" ht="17.45" customHeight="1" x14ac:dyDescent="0.25">
      <c r="A322" s="60">
        <v>4</v>
      </c>
      <c r="B322" s="89" t="s">
        <v>1303</v>
      </c>
      <c r="C322" s="61">
        <v>1526</v>
      </c>
      <c r="D322" s="60" t="s">
        <v>944</v>
      </c>
      <c r="E322" s="60">
        <v>5</v>
      </c>
      <c r="F322" s="62">
        <v>2.8527324416343699E-2</v>
      </c>
      <c r="G322" s="91" t="s">
        <v>4368</v>
      </c>
      <c r="H322" s="62">
        <v>0.17061479265782001</v>
      </c>
      <c r="I322" s="62">
        <v>0</v>
      </c>
      <c r="J322" s="91" t="s">
        <v>4369</v>
      </c>
      <c r="K322" s="63"/>
    </row>
    <row r="323" spans="1:11" ht="17.45" customHeight="1" x14ac:dyDescent="0.25">
      <c r="A323" s="60">
        <v>4</v>
      </c>
      <c r="B323" s="89" t="s">
        <v>1306</v>
      </c>
      <c r="C323" s="61">
        <v>1531</v>
      </c>
      <c r="D323" s="60" t="s">
        <v>950</v>
      </c>
      <c r="E323" s="60">
        <v>1</v>
      </c>
      <c r="F323" s="62">
        <v>1.0020783847981E-2</v>
      </c>
      <c r="G323" s="91" t="s">
        <v>4370</v>
      </c>
      <c r="H323" s="62">
        <v>0.113372227387392</v>
      </c>
      <c r="I323" s="62">
        <v>0</v>
      </c>
      <c r="J323" s="91" t="s">
        <v>4371</v>
      </c>
      <c r="K323" s="63"/>
    </row>
    <row r="324" spans="1:11" ht="17.45" customHeight="1" x14ac:dyDescent="0.25">
      <c r="A324" s="60">
        <v>5</v>
      </c>
      <c r="B324" s="89" t="s">
        <v>1463</v>
      </c>
      <c r="C324" s="61">
        <v>1532</v>
      </c>
      <c r="D324" s="60" t="s">
        <v>949</v>
      </c>
      <c r="E324" s="60">
        <v>1</v>
      </c>
      <c r="F324" s="62">
        <v>1.0020783847981E-2</v>
      </c>
      <c r="G324" s="91" t="s">
        <v>4370</v>
      </c>
      <c r="H324" s="62">
        <v>0.113372227387392</v>
      </c>
      <c r="I324" s="62">
        <v>0</v>
      </c>
      <c r="J324" s="91" t="s">
        <v>4371</v>
      </c>
      <c r="K324" s="63"/>
    </row>
    <row r="325" spans="1:11" ht="17.45" customHeight="1" x14ac:dyDescent="0.25">
      <c r="A325" s="60">
        <v>3</v>
      </c>
      <c r="B325" s="89" t="s">
        <v>1049</v>
      </c>
      <c r="C325" s="61">
        <v>1548</v>
      </c>
      <c r="D325" s="60" t="s">
        <v>603</v>
      </c>
      <c r="E325" s="60">
        <v>27</v>
      </c>
      <c r="F325" s="62">
        <v>0.180815749306103</v>
      </c>
      <c r="G325" s="91" t="s">
        <v>8095</v>
      </c>
      <c r="H325" s="62">
        <v>0.47379997292374099</v>
      </c>
      <c r="I325" s="62">
        <v>1.2445658310749801</v>
      </c>
      <c r="J325" s="91" t="s">
        <v>4372</v>
      </c>
      <c r="K325" s="63"/>
    </row>
    <row r="326" spans="1:11" ht="17.45" customHeight="1" x14ac:dyDescent="0.25">
      <c r="A326" s="60">
        <v>4</v>
      </c>
      <c r="B326" s="89" t="s">
        <v>1290</v>
      </c>
      <c r="C326" s="61">
        <v>1549</v>
      </c>
      <c r="D326" s="60" t="s">
        <v>873</v>
      </c>
      <c r="E326" s="60">
        <v>11</v>
      </c>
      <c r="F326" s="62">
        <v>7.4883430301790899E-2</v>
      </c>
      <c r="G326" s="91" t="s">
        <v>4373</v>
      </c>
      <c r="H326" s="62">
        <v>0.296837960016474</v>
      </c>
      <c r="I326" s="62">
        <v>0.57782153751109999</v>
      </c>
      <c r="J326" s="91" t="s">
        <v>4374</v>
      </c>
      <c r="K326" s="63"/>
    </row>
    <row r="327" spans="1:11" ht="17.45" customHeight="1" x14ac:dyDescent="0.25">
      <c r="A327" s="60">
        <v>5</v>
      </c>
      <c r="B327" s="89" t="s">
        <v>1849</v>
      </c>
      <c r="C327" s="61">
        <v>1554</v>
      </c>
      <c r="D327" s="60" t="s">
        <v>965</v>
      </c>
      <c r="E327" s="60">
        <v>11</v>
      </c>
      <c r="F327" s="62">
        <v>7.4883430301790899E-2</v>
      </c>
      <c r="G327" s="91" t="s">
        <v>8096</v>
      </c>
      <c r="H327" s="62">
        <v>0.296837960016474</v>
      </c>
      <c r="I327" s="62">
        <v>0.57782153751109999</v>
      </c>
      <c r="J327" s="91" t="s">
        <v>4374</v>
      </c>
      <c r="K327" s="63"/>
    </row>
    <row r="328" spans="1:11" ht="17.45" customHeight="1" x14ac:dyDescent="0.25">
      <c r="A328" s="60">
        <v>6</v>
      </c>
      <c r="B328" s="89" t="s">
        <v>1291</v>
      </c>
      <c r="C328" s="61">
        <v>1555</v>
      </c>
      <c r="D328" s="60" t="s">
        <v>964</v>
      </c>
      <c r="E328" s="60">
        <v>11</v>
      </c>
      <c r="F328" s="62">
        <v>7.4883430301790899E-2</v>
      </c>
      <c r="G328" s="91" t="s">
        <v>8097</v>
      </c>
      <c r="H328" s="62">
        <v>0.296837960016474</v>
      </c>
      <c r="I328" s="62">
        <v>0.57782153751109999</v>
      </c>
      <c r="J328" s="91" t="s">
        <v>4374</v>
      </c>
      <c r="K328" s="63"/>
    </row>
    <row r="329" spans="1:11" ht="17.45" customHeight="1" x14ac:dyDescent="0.25">
      <c r="A329" s="60">
        <v>4</v>
      </c>
      <c r="B329" s="89" t="s">
        <v>1292</v>
      </c>
      <c r="C329" s="61">
        <v>1558</v>
      </c>
      <c r="D329" s="60" t="s">
        <v>961</v>
      </c>
      <c r="E329" s="60">
        <v>15</v>
      </c>
      <c r="F329" s="62">
        <v>9.4927544967134805E-2</v>
      </c>
      <c r="G329" s="91" t="s">
        <v>4375</v>
      </c>
      <c r="H329" s="62">
        <v>0.360200101592415</v>
      </c>
      <c r="I329" s="62">
        <v>0.69642665692007799</v>
      </c>
      <c r="J329" s="91" t="s">
        <v>4376</v>
      </c>
      <c r="K329" s="63"/>
    </row>
    <row r="330" spans="1:11" ht="17.45" customHeight="1" x14ac:dyDescent="0.25">
      <c r="A330" s="60">
        <v>5</v>
      </c>
      <c r="B330" s="89" t="s">
        <v>1641</v>
      </c>
      <c r="C330" s="61">
        <v>1559</v>
      </c>
      <c r="D330" s="60" t="s">
        <v>960</v>
      </c>
      <c r="E330" s="60">
        <v>15</v>
      </c>
      <c r="F330" s="62">
        <v>9.4927544967134805E-2</v>
      </c>
      <c r="G330" s="91" t="s">
        <v>8098</v>
      </c>
      <c r="H330" s="62">
        <v>0.360200101592415</v>
      </c>
      <c r="I330" s="62">
        <v>0.69642665692007799</v>
      </c>
      <c r="J330" s="91" t="s">
        <v>4376</v>
      </c>
      <c r="K330" s="63"/>
    </row>
    <row r="331" spans="1:11" ht="17.45" customHeight="1" x14ac:dyDescent="0.25">
      <c r="A331" s="60">
        <v>4</v>
      </c>
      <c r="B331" s="89" t="s">
        <v>1293</v>
      </c>
      <c r="C331" s="61">
        <v>1562</v>
      </c>
      <c r="D331" s="60" t="s">
        <v>700</v>
      </c>
      <c r="E331" s="60">
        <v>2</v>
      </c>
      <c r="F331" s="62">
        <v>6.3070550276685599E-3</v>
      </c>
      <c r="G331" s="91" t="s">
        <v>4377</v>
      </c>
      <c r="H331" s="62">
        <v>5.1989033404890597E-2</v>
      </c>
      <c r="I331" s="62">
        <v>0</v>
      </c>
      <c r="J331" s="91" t="s">
        <v>4378</v>
      </c>
      <c r="K331" s="63"/>
    </row>
    <row r="332" spans="1:11" ht="17.45" customHeight="1" x14ac:dyDescent="0.25">
      <c r="A332" s="60">
        <v>5</v>
      </c>
      <c r="B332" s="89" t="s">
        <v>1505</v>
      </c>
      <c r="C332" s="61">
        <v>1575</v>
      </c>
      <c r="D332" s="60" t="s">
        <v>956</v>
      </c>
      <c r="E332" s="60">
        <v>2</v>
      </c>
      <c r="F332" s="62">
        <v>6.3070550276685599E-3</v>
      </c>
      <c r="G332" s="91" t="s">
        <v>4380</v>
      </c>
      <c r="H332" s="62">
        <v>5.1989033404890597E-2</v>
      </c>
      <c r="I332" s="62">
        <v>0</v>
      </c>
      <c r="J332" s="91" t="s">
        <v>4378</v>
      </c>
      <c r="K332" s="63"/>
    </row>
    <row r="333" spans="1:11" ht="17.45" customHeight="1" x14ac:dyDescent="0.25">
      <c r="A333" s="60">
        <v>6</v>
      </c>
      <c r="B333" s="89" t="s">
        <v>1295</v>
      </c>
      <c r="C333" s="61">
        <v>1576</v>
      </c>
      <c r="D333" s="60" t="s">
        <v>955</v>
      </c>
      <c r="E333" s="60">
        <v>2</v>
      </c>
      <c r="F333" s="62">
        <v>6.3070550276685599E-3</v>
      </c>
      <c r="G333" s="91" t="s">
        <v>8099</v>
      </c>
      <c r="H333" s="62">
        <v>5.1989033404890597E-2</v>
      </c>
      <c r="I333" s="62">
        <v>0</v>
      </c>
      <c r="J333" s="91" t="s">
        <v>4378</v>
      </c>
      <c r="K333" s="63"/>
    </row>
    <row r="334" spans="1:11" ht="17.45" customHeight="1" x14ac:dyDescent="0.25">
      <c r="A334" s="60">
        <v>4</v>
      </c>
      <c r="B334" s="89" t="s">
        <v>1665</v>
      </c>
      <c r="C334" s="61">
        <v>1584</v>
      </c>
      <c r="D334" s="60" t="s">
        <v>678</v>
      </c>
      <c r="E334" s="60">
        <v>1</v>
      </c>
      <c r="F334" s="62">
        <v>2.5631561679790001E-3</v>
      </c>
      <c r="G334" s="91" t="s">
        <v>4083</v>
      </c>
      <c r="H334" s="62">
        <v>2.8998801721889299E-2</v>
      </c>
      <c r="I334" s="62">
        <v>0</v>
      </c>
      <c r="J334" s="91" t="s">
        <v>4381</v>
      </c>
      <c r="K334" s="63"/>
    </row>
    <row r="335" spans="1:11" ht="17.45" customHeight="1" x14ac:dyDescent="0.25">
      <c r="A335" s="60">
        <v>5</v>
      </c>
      <c r="B335" s="89" t="s">
        <v>1045</v>
      </c>
      <c r="C335" s="61">
        <v>1585</v>
      </c>
      <c r="D335" s="60" t="s">
        <v>656</v>
      </c>
      <c r="E335" s="60">
        <v>1</v>
      </c>
      <c r="F335" s="62">
        <v>2.5631561679790001E-3</v>
      </c>
      <c r="G335" s="91" t="s">
        <v>4083</v>
      </c>
      <c r="H335" s="62">
        <v>2.8998801721889299E-2</v>
      </c>
      <c r="I335" s="62">
        <v>0</v>
      </c>
      <c r="J335" s="91" t="s">
        <v>4381</v>
      </c>
      <c r="K335" s="63"/>
    </row>
    <row r="336" spans="1:11" ht="17.45" customHeight="1" x14ac:dyDescent="0.25">
      <c r="A336" s="60">
        <v>4</v>
      </c>
      <c r="B336" s="89" t="s">
        <v>1781</v>
      </c>
      <c r="C336" s="61">
        <v>1626</v>
      </c>
      <c r="D336" s="60" t="s">
        <v>811</v>
      </c>
      <c r="E336" s="60">
        <v>1</v>
      </c>
      <c r="F336" s="62">
        <v>2.1345628415300501E-3</v>
      </c>
      <c r="G336" s="91" t="s">
        <v>4243</v>
      </c>
      <c r="H336" s="62">
        <v>2.41498217618356E-2</v>
      </c>
      <c r="I336" s="62">
        <v>0</v>
      </c>
      <c r="J336" s="91" t="s">
        <v>4382</v>
      </c>
      <c r="K336" s="63"/>
    </row>
    <row r="337" spans="1:11" ht="17.45" customHeight="1" x14ac:dyDescent="0.25">
      <c r="A337" s="60">
        <v>5</v>
      </c>
      <c r="B337" s="89" t="s">
        <v>1197</v>
      </c>
      <c r="C337" s="61">
        <v>1627</v>
      </c>
      <c r="D337" s="60" t="s">
        <v>800</v>
      </c>
      <c r="E337" s="60">
        <v>1</v>
      </c>
      <c r="F337" s="62">
        <v>2.1345628415300501E-3</v>
      </c>
      <c r="G337" s="91" t="s">
        <v>4243</v>
      </c>
      <c r="H337" s="62">
        <v>2.41498217618356E-2</v>
      </c>
      <c r="I337" s="62">
        <v>0</v>
      </c>
      <c r="J337" s="91" t="s">
        <v>4382</v>
      </c>
      <c r="K337" s="63"/>
    </row>
    <row r="338" spans="1:11" ht="17.45" customHeight="1" x14ac:dyDescent="0.25">
      <c r="A338" s="60">
        <v>6</v>
      </c>
      <c r="B338" s="89" t="s">
        <v>1299</v>
      </c>
      <c r="C338" s="61">
        <v>1628</v>
      </c>
      <c r="D338" s="60" t="s">
        <v>957</v>
      </c>
      <c r="E338" s="60">
        <v>1</v>
      </c>
      <c r="F338" s="62">
        <v>2.1345628415300501E-3</v>
      </c>
      <c r="G338" s="91" t="s">
        <v>4243</v>
      </c>
      <c r="H338" s="62">
        <v>2.41498217618356E-2</v>
      </c>
      <c r="I338" s="62">
        <v>0</v>
      </c>
      <c r="J338" s="91" t="s">
        <v>4382</v>
      </c>
      <c r="K338" s="63"/>
    </row>
    <row r="339" spans="1:11" ht="17.45" customHeight="1" x14ac:dyDescent="0.25">
      <c r="A339" s="60">
        <v>3</v>
      </c>
      <c r="B339" s="89" t="s">
        <v>1579</v>
      </c>
      <c r="C339" s="61">
        <v>1662</v>
      </c>
      <c r="D339" s="60" t="s">
        <v>913</v>
      </c>
      <c r="E339" s="60">
        <v>1</v>
      </c>
      <c r="F339" s="62">
        <v>3.0281007751937999E-3</v>
      </c>
      <c r="G339" s="91" t="s">
        <v>4383</v>
      </c>
      <c r="H339" s="62">
        <v>3.4259049476092401E-2</v>
      </c>
      <c r="I339" s="62">
        <v>0</v>
      </c>
      <c r="J339" s="91" t="s">
        <v>4384</v>
      </c>
      <c r="K339" s="63"/>
    </row>
    <row r="340" spans="1:11" ht="17.45" customHeight="1" x14ac:dyDescent="0.25">
      <c r="A340" s="60">
        <v>4</v>
      </c>
      <c r="B340" s="89" t="s">
        <v>1779</v>
      </c>
      <c r="C340" s="61">
        <v>1668</v>
      </c>
      <c r="D340" s="60" t="s">
        <v>843</v>
      </c>
      <c r="E340" s="60">
        <v>1</v>
      </c>
      <c r="F340" s="62">
        <v>3.0281007751937999E-3</v>
      </c>
      <c r="G340" s="91" t="s">
        <v>4383</v>
      </c>
      <c r="H340" s="62">
        <v>3.4259049476092401E-2</v>
      </c>
      <c r="I340" s="62">
        <v>0</v>
      </c>
      <c r="J340" s="91" t="s">
        <v>4384</v>
      </c>
      <c r="K340" s="63"/>
    </row>
    <row r="341" spans="1:11" ht="17.45" customHeight="1" x14ac:dyDescent="0.25">
      <c r="A341" s="60">
        <v>5</v>
      </c>
      <c r="B341" s="89" t="s">
        <v>1221</v>
      </c>
      <c r="C341" s="61">
        <v>1669</v>
      </c>
      <c r="D341" s="60" t="s">
        <v>836</v>
      </c>
      <c r="E341" s="60">
        <v>1</v>
      </c>
      <c r="F341" s="62">
        <v>3.0281007751937999E-3</v>
      </c>
      <c r="G341" s="91" t="s">
        <v>4383</v>
      </c>
      <c r="H341" s="62">
        <v>3.4259049476092401E-2</v>
      </c>
      <c r="I341" s="62">
        <v>0</v>
      </c>
      <c r="J341" s="91" t="s">
        <v>4384</v>
      </c>
      <c r="K341" s="63"/>
    </row>
    <row r="342" spans="1:11" ht="17.45" customHeight="1" x14ac:dyDescent="0.25">
      <c r="A342" s="60">
        <v>3</v>
      </c>
      <c r="B342" s="89" t="s">
        <v>1584</v>
      </c>
      <c r="C342" s="61">
        <v>1721</v>
      </c>
      <c r="D342" s="60" t="s">
        <v>915</v>
      </c>
      <c r="E342" s="60">
        <v>2</v>
      </c>
      <c r="F342" s="62">
        <v>1.069626508531E-2</v>
      </c>
      <c r="G342" s="91" t="s">
        <v>8100</v>
      </c>
      <c r="H342" s="62">
        <v>9.3910428082737599E-2</v>
      </c>
      <c r="I342" s="62">
        <v>0</v>
      </c>
      <c r="J342" s="91" t="s">
        <v>4385</v>
      </c>
      <c r="K342" s="63"/>
    </row>
    <row r="343" spans="1:11" ht="17.45" customHeight="1" x14ac:dyDescent="0.25">
      <c r="A343" s="60">
        <v>4</v>
      </c>
      <c r="B343" s="89" t="s">
        <v>1778</v>
      </c>
      <c r="C343" s="61">
        <v>1722</v>
      </c>
      <c r="D343" s="60" t="s">
        <v>885</v>
      </c>
      <c r="E343" s="60">
        <v>2</v>
      </c>
      <c r="F343" s="62">
        <v>1.069626508531E-2</v>
      </c>
      <c r="G343" s="91" t="s">
        <v>4386</v>
      </c>
      <c r="H343" s="62">
        <v>9.3910428082737599E-2</v>
      </c>
      <c r="I343" s="62">
        <v>0</v>
      </c>
      <c r="J343" s="91" t="s">
        <v>4385</v>
      </c>
      <c r="K343" s="63"/>
    </row>
    <row r="344" spans="1:11" ht="17.45" customHeight="1" x14ac:dyDescent="0.25">
      <c r="A344" s="60">
        <v>5</v>
      </c>
      <c r="B344" s="89" t="s">
        <v>1314</v>
      </c>
      <c r="C344" s="61">
        <v>1723</v>
      </c>
      <c r="D344" s="60" t="s">
        <v>879</v>
      </c>
      <c r="E344" s="60">
        <v>2</v>
      </c>
      <c r="F344" s="62">
        <v>1.069626508531E-2</v>
      </c>
      <c r="G344" s="91" t="s">
        <v>8101</v>
      </c>
      <c r="H344" s="62">
        <v>9.3910428082737599E-2</v>
      </c>
      <c r="I344" s="62">
        <v>0</v>
      </c>
      <c r="J344" s="91" t="s">
        <v>4385</v>
      </c>
      <c r="K344" s="63"/>
    </row>
    <row r="345" spans="1:11" ht="17.45" customHeight="1" x14ac:dyDescent="0.25">
      <c r="A345" s="60">
        <v>3</v>
      </c>
      <c r="B345" s="89" t="s">
        <v>1583</v>
      </c>
      <c r="C345" s="61">
        <v>1755</v>
      </c>
      <c r="D345" s="60" t="s">
        <v>914</v>
      </c>
      <c r="E345" s="60">
        <v>46</v>
      </c>
      <c r="F345" s="62">
        <v>0.77193095429348502</v>
      </c>
      <c r="G345" s="91" t="s">
        <v>8102</v>
      </c>
      <c r="H345" s="62">
        <v>1.3650700440936101</v>
      </c>
      <c r="I345" s="62">
        <v>3.5248899634244601</v>
      </c>
      <c r="J345" s="91" t="s">
        <v>4387</v>
      </c>
      <c r="K345" s="63"/>
    </row>
    <row r="346" spans="1:11" ht="17.45" customHeight="1" x14ac:dyDescent="0.25">
      <c r="A346" s="60">
        <v>4</v>
      </c>
      <c r="B346" s="89" t="s">
        <v>1777</v>
      </c>
      <c r="C346" s="61">
        <v>1756</v>
      </c>
      <c r="D346" s="60" t="s">
        <v>537</v>
      </c>
      <c r="E346" s="60">
        <v>1</v>
      </c>
      <c r="F346" s="62">
        <v>4.1812422263681602E-4</v>
      </c>
      <c r="G346" s="91" t="s">
        <v>4250</v>
      </c>
      <c r="H346" s="62">
        <v>4.7305355712775402E-3</v>
      </c>
      <c r="I346" s="62">
        <v>0</v>
      </c>
      <c r="J346" s="91" t="s">
        <v>4388</v>
      </c>
      <c r="K346" s="63"/>
    </row>
    <row r="347" spans="1:11" ht="17.45" customHeight="1" x14ac:dyDescent="0.25">
      <c r="A347" s="60">
        <v>5</v>
      </c>
      <c r="B347" s="89" t="s">
        <v>1008</v>
      </c>
      <c r="C347" s="61">
        <v>1757</v>
      </c>
      <c r="D347" s="60" t="s">
        <v>500</v>
      </c>
      <c r="E347" s="60">
        <v>1</v>
      </c>
      <c r="F347" s="62">
        <v>4.1812422263681602E-4</v>
      </c>
      <c r="G347" s="91" t="s">
        <v>4250</v>
      </c>
      <c r="H347" s="62">
        <v>4.7305355712775402E-3</v>
      </c>
      <c r="I347" s="62">
        <v>0</v>
      </c>
      <c r="J347" s="91" t="s">
        <v>4388</v>
      </c>
      <c r="K347" s="63"/>
    </row>
    <row r="348" spans="1:11" ht="17.45" customHeight="1" x14ac:dyDescent="0.25">
      <c r="A348" s="60">
        <v>4</v>
      </c>
      <c r="B348" s="89" t="s">
        <v>1666</v>
      </c>
      <c r="C348" s="61">
        <v>1759</v>
      </c>
      <c r="D348" s="60" t="s">
        <v>571</v>
      </c>
      <c r="E348" s="60">
        <v>43</v>
      </c>
      <c r="F348" s="62">
        <v>0.73334240579009702</v>
      </c>
      <c r="G348" s="91" t="s">
        <v>4389</v>
      </c>
      <c r="H348" s="62">
        <v>1.35294914490992</v>
      </c>
      <c r="I348" s="62">
        <v>3.5248899634244601</v>
      </c>
      <c r="J348" s="91" t="s">
        <v>4390</v>
      </c>
      <c r="K348" s="63"/>
    </row>
    <row r="349" spans="1:11" ht="17.45" customHeight="1" x14ac:dyDescent="0.25">
      <c r="A349" s="60">
        <v>5</v>
      </c>
      <c r="B349" s="89" t="s">
        <v>1976</v>
      </c>
      <c r="C349" s="61">
        <v>1760</v>
      </c>
      <c r="D349" s="60" t="s">
        <v>1977</v>
      </c>
      <c r="E349" s="60">
        <v>43</v>
      </c>
      <c r="F349" s="62">
        <v>0.73334240579009702</v>
      </c>
      <c r="G349" s="91" t="s">
        <v>8103</v>
      </c>
      <c r="H349" s="62">
        <v>1.35294914490992</v>
      </c>
      <c r="I349" s="62">
        <v>3.5248899634244601</v>
      </c>
      <c r="J349" s="91" t="s">
        <v>4390</v>
      </c>
      <c r="K349" s="63"/>
    </row>
    <row r="350" spans="1:11" ht="17.45" customHeight="1" x14ac:dyDescent="0.25">
      <c r="A350" s="60">
        <v>4</v>
      </c>
      <c r="B350" s="89" t="s">
        <v>1776</v>
      </c>
      <c r="C350" s="61">
        <v>1769</v>
      </c>
      <c r="D350" s="60" t="s">
        <v>912</v>
      </c>
      <c r="E350" s="60">
        <v>1</v>
      </c>
      <c r="F350" s="62">
        <v>1.7057860262008701E-2</v>
      </c>
      <c r="G350" s="91" t="s">
        <v>4391</v>
      </c>
      <c r="H350" s="62">
        <v>0.19298765862078299</v>
      </c>
      <c r="I350" s="62">
        <v>0</v>
      </c>
      <c r="J350" s="91" t="s">
        <v>4392</v>
      </c>
      <c r="K350" s="63"/>
    </row>
    <row r="351" spans="1:11" ht="17.45" customHeight="1" x14ac:dyDescent="0.25">
      <c r="A351" s="60">
        <v>5</v>
      </c>
      <c r="B351" s="89" t="s">
        <v>1340</v>
      </c>
      <c r="C351" s="61">
        <v>1770</v>
      </c>
      <c r="D351" s="60" t="s">
        <v>910</v>
      </c>
      <c r="E351" s="60">
        <v>1</v>
      </c>
      <c r="F351" s="62">
        <v>1.7057860262008701E-2</v>
      </c>
      <c r="G351" s="91" t="s">
        <v>4391</v>
      </c>
      <c r="H351" s="62">
        <v>0.19298765862078299</v>
      </c>
      <c r="I351" s="62">
        <v>0</v>
      </c>
      <c r="J351" s="91" t="s">
        <v>4392</v>
      </c>
      <c r="K351" s="63"/>
    </row>
    <row r="352" spans="1:11" ht="17.45" customHeight="1" x14ac:dyDescent="0.25">
      <c r="A352" s="60">
        <v>4</v>
      </c>
      <c r="B352" s="89" t="s">
        <v>1775</v>
      </c>
      <c r="C352" s="61">
        <v>1780</v>
      </c>
      <c r="D352" s="60" t="s">
        <v>859</v>
      </c>
      <c r="E352" s="60">
        <v>1</v>
      </c>
      <c r="F352" s="62">
        <v>9.7901002506265693E-3</v>
      </c>
      <c r="G352" s="91" t="s">
        <v>4393</v>
      </c>
      <c r="H352" s="62">
        <v>0.110762340411427</v>
      </c>
      <c r="I352" s="62">
        <v>0</v>
      </c>
      <c r="J352" s="91" t="s">
        <v>4394</v>
      </c>
      <c r="K352" s="63"/>
    </row>
    <row r="353" spans="1:11" ht="17.45" customHeight="1" x14ac:dyDescent="0.25">
      <c r="A353" s="60">
        <v>5</v>
      </c>
      <c r="B353" s="89" t="s">
        <v>1275</v>
      </c>
      <c r="C353" s="61">
        <v>1781</v>
      </c>
      <c r="D353" s="60" t="s">
        <v>851</v>
      </c>
      <c r="E353" s="60">
        <v>1</v>
      </c>
      <c r="F353" s="62">
        <v>9.7901002506265693E-3</v>
      </c>
      <c r="G353" s="91" t="s">
        <v>4393</v>
      </c>
      <c r="H353" s="62">
        <v>0.110762340411427</v>
      </c>
      <c r="I353" s="62">
        <v>0</v>
      </c>
      <c r="J353" s="91" t="s">
        <v>4394</v>
      </c>
      <c r="K353" s="63"/>
    </row>
    <row r="354" spans="1:11" ht="17.45" customHeight="1" x14ac:dyDescent="0.25">
      <c r="A354" s="60">
        <v>4</v>
      </c>
      <c r="B354" s="89" t="s">
        <v>1774</v>
      </c>
      <c r="C354" s="61">
        <v>1800</v>
      </c>
      <c r="D354" s="60" t="s">
        <v>948</v>
      </c>
      <c r="E354" s="60">
        <v>1</v>
      </c>
      <c r="F354" s="62">
        <v>1.13224637681159E-2</v>
      </c>
      <c r="G354" s="91" t="s">
        <v>4395</v>
      </c>
      <c r="H354" s="62">
        <v>0.12809905456278001</v>
      </c>
      <c r="I354" s="62">
        <v>0</v>
      </c>
      <c r="J354" s="91" t="s">
        <v>4396</v>
      </c>
      <c r="K354" s="63"/>
    </row>
    <row r="355" spans="1:11" ht="17.45" customHeight="1" x14ac:dyDescent="0.25">
      <c r="A355" s="60">
        <v>5</v>
      </c>
      <c r="B355" s="89" t="s">
        <v>1449</v>
      </c>
      <c r="C355" s="61">
        <v>1801</v>
      </c>
      <c r="D355" s="60" t="s">
        <v>947</v>
      </c>
      <c r="E355" s="60">
        <v>1</v>
      </c>
      <c r="F355" s="62">
        <v>1.13224637681159E-2</v>
      </c>
      <c r="G355" s="91" t="s">
        <v>4395</v>
      </c>
      <c r="H355" s="62">
        <v>0.12809905456278001</v>
      </c>
      <c r="I355" s="62">
        <v>0</v>
      </c>
      <c r="J355" s="91" t="s">
        <v>4396</v>
      </c>
      <c r="K355" s="63"/>
    </row>
    <row r="356" spans="1:11" ht="17.45" customHeight="1" x14ac:dyDescent="0.25">
      <c r="A356" s="60">
        <v>2</v>
      </c>
      <c r="B356" s="89" t="s">
        <v>1687</v>
      </c>
      <c r="C356" s="61">
        <v>1814</v>
      </c>
      <c r="D356" s="60" t="s">
        <v>66</v>
      </c>
      <c r="E356" s="60">
        <v>58</v>
      </c>
      <c r="F356" s="62">
        <v>0.169074810405653</v>
      </c>
      <c r="G356" s="91" t="s">
        <v>8104</v>
      </c>
      <c r="H356" s="62">
        <v>0.26193215635603301</v>
      </c>
      <c r="I356" s="62">
        <v>0.69385938464630803</v>
      </c>
      <c r="J356" s="91" t="s">
        <v>4397</v>
      </c>
      <c r="K356" s="63"/>
    </row>
    <row r="357" spans="1:11" ht="17.45" customHeight="1" x14ac:dyDescent="0.25">
      <c r="A357" s="60">
        <v>3</v>
      </c>
      <c r="B357" s="89" t="s">
        <v>1313</v>
      </c>
      <c r="C357" s="61">
        <v>1815</v>
      </c>
      <c r="D357" s="60" t="s">
        <v>706</v>
      </c>
      <c r="E357" s="60">
        <v>17</v>
      </c>
      <c r="F357" s="62">
        <v>2.6013945318651002E-2</v>
      </c>
      <c r="G357" s="91" t="s">
        <v>8105</v>
      </c>
      <c r="H357" s="62">
        <v>8.3583911744048903E-2</v>
      </c>
      <c r="I357" s="62">
        <v>0.174541503498748</v>
      </c>
      <c r="J357" s="91" t="s">
        <v>4398</v>
      </c>
      <c r="K357" s="63"/>
    </row>
    <row r="358" spans="1:11" ht="17.45" customHeight="1" x14ac:dyDescent="0.25">
      <c r="A358" s="60">
        <v>4</v>
      </c>
      <c r="B358" s="89" t="s">
        <v>1322</v>
      </c>
      <c r="C358" s="61">
        <v>1822</v>
      </c>
      <c r="D358" s="60" t="s">
        <v>742</v>
      </c>
      <c r="E358" s="60">
        <v>16</v>
      </c>
      <c r="F358" s="62">
        <v>2.26830344659378E-2</v>
      </c>
      <c r="G358" s="91" t="s">
        <v>4399</v>
      </c>
      <c r="H358" s="62">
        <v>7.5620200270822793E-2</v>
      </c>
      <c r="I358" s="62">
        <v>0.16338297513420599</v>
      </c>
      <c r="J358" s="91" t="s">
        <v>4400</v>
      </c>
      <c r="K358" s="63"/>
    </row>
    <row r="359" spans="1:11" ht="17.45" customHeight="1" x14ac:dyDescent="0.25">
      <c r="A359" s="60">
        <v>3</v>
      </c>
      <c r="B359" s="89" t="s">
        <v>1398</v>
      </c>
      <c r="C359" s="61">
        <v>1828</v>
      </c>
      <c r="D359" s="60" t="s">
        <v>756</v>
      </c>
      <c r="E359" s="60">
        <v>43</v>
      </c>
      <c r="F359" s="62">
        <v>0.137215760999186</v>
      </c>
      <c r="G359" s="91" t="s">
        <v>8106</v>
      </c>
      <c r="H359" s="62">
        <v>0.248226242382111</v>
      </c>
      <c r="I359" s="62">
        <v>0.64183428329172398</v>
      </c>
      <c r="J359" s="91" t="s">
        <v>4401</v>
      </c>
      <c r="K359" s="63"/>
    </row>
    <row r="360" spans="1:11" ht="17.45" customHeight="1" x14ac:dyDescent="0.25">
      <c r="A360" s="60">
        <v>4</v>
      </c>
      <c r="B360" s="89" t="s">
        <v>1327</v>
      </c>
      <c r="C360" s="61">
        <v>1829</v>
      </c>
      <c r="D360" s="60" t="s">
        <v>840</v>
      </c>
      <c r="E360" s="60">
        <v>43</v>
      </c>
      <c r="F360" s="62">
        <v>0.137215760999186</v>
      </c>
      <c r="G360" s="91" t="s">
        <v>4402</v>
      </c>
      <c r="H360" s="62">
        <v>0.248226242382111</v>
      </c>
      <c r="I360" s="62">
        <v>0.64183428329172398</v>
      </c>
      <c r="J360" s="91" t="s">
        <v>4401</v>
      </c>
      <c r="K360" s="63"/>
    </row>
    <row r="361" spans="1:11" ht="17.45" customHeight="1" x14ac:dyDescent="0.25">
      <c r="A361" s="60">
        <v>5</v>
      </c>
      <c r="B361" s="89" t="s">
        <v>1309</v>
      </c>
      <c r="C361" s="61">
        <v>1830</v>
      </c>
      <c r="D361" s="60" t="s">
        <v>847</v>
      </c>
      <c r="E361" s="60">
        <v>9</v>
      </c>
      <c r="F361" s="62">
        <v>3.16014454962108E-2</v>
      </c>
      <c r="G361" s="91" t="s">
        <v>8107</v>
      </c>
      <c r="H361" s="62">
        <v>0.123858443099179</v>
      </c>
      <c r="I361" s="62">
        <v>0.327695560253699</v>
      </c>
      <c r="J361" s="91" t="s">
        <v>4403</v>
      </c>
      <c r="K361" s="63"/>
    </row>
    <row r="362" spans="1:11" ht="17.45" customHeight="1" x14ac:dyDescent="0.25">
      <c r="A362" s="60">
        <v>5</v>
      </c>
      <c r="B362" s="89" t="s">
        <v>1978</v>
      </c>
      <c r="C362" s="61">
        <v>1831</v>
      </c>
      <c r="D362" s="60" t="s">
        <v>1979</v>
      </c>
      <c r="E362" s="60">
        <v>2</v>
      </c>
      <c r="F362" s="62">
        <v>7.5084758254717002E-3</v>
      </c>
      <c r="G362" s="91" t="s">
        <v>4404</v>
      </c>
      <c r="H362" s="62">
        <v>6.0044112738424499E-2</v>
      </c>
      <c r="I362" s="62">
        <v>0</v>
      </c>
      <c r="J362" s="91" t="s">
        <v>4405</v>
      </c>
      <c r="K362" s="63"/>
    </row>
    <row r="363" spans="1:11" ht="17.45" customHeight="1" x14ac:dyDescent="0.25">
      <c r="A363" s="60">
        <v>5</v>
      </c>
      <c r="B363" s="89" t="s">
        <v>1980</v>
      </c>
      <c r="C363" s="61">
        <v>1832</v>
      </c>
      <c r="D363" s="60" t="s">
        <v>1981</v>
      </c>
      <c r="E363" s="60">
        <v>1</v>
      </c>
      <c r="F363" s="62">
        <v>1.70578602620087E-3</v>
      </c>
      <c r="G363" s="91" t="s">
        <v>4406</v>
      </c>
      <c r="H363" s="62">
        <v>1.92987658620783E-2</v>
      </c>
      <c r="I363" s="62">
        <v>0</v>
      </c>
      <c r="J363" s="91" t="s">
        <v>4407</v>
      </c>
      <c r="K363" s="63"/>
    </row>
    <row r="364" spans="1:11" ht="17.45" customHeight="1" x14ac:dyDescent="0.25">
      <c r="A364" s="60">
        <v>5</v>
      </c>
      <c r="B364" s="89" t="s">
        <v>1982</v>
      </c>
      <c r="C364" s="61">
        <v>1835</v>
      </c>
      <c r="D364" s="60" t="s">
        <v>1983</v>
      </c>
      <c r="E364" s="60">
        <v>3</v>
      </c>
      <c r="F364" s="62">
        <v>5.3518259224776699E-3</v>
      </c>
      <c r="G364" s="91" t="s">
        <v>8108</v>
      </c>
      <c r="H364" s="62">
        <v>4.1952128080067499E-2</v>
      </c>
      <c r="I364" s="62">
        <v>0</v>
      </c>
      <c r="J364" s="91" t="s">
        <v>4408</v>
      </c>
      <c r="K364" s="63"/>
    </row>
    <row r="365" spans="1:11" ht="17.45" customHeight="1" x14ac:dyDescent="0.25">
      <c r="A365" s="60">
        <v>5</v>
      </c>
      <c r="B365" s="89" t="s">
        <v>1984</v>
      </c>
      <c r="C365" s="61">
        <v>1840</v>
      </c>
      <c r="D365" s="60" t="s">
        <v>1985</v>
      </c>
      <c r="E365" s="60">
        <v>10</v>
      </c>
      <c r="F365" s="62">
        <v>2.7896833737975701E-2</v>
      </c>
      <c r="G365" s="91" t="s">
        <v>8109</v>
      </c>
      <c r="H365" s="62">
        <v>0.107928491083072</v>
      </c>
      <c r="I365" s="62">
        <v>0.18635811883345299</v>
      </c>
      <c r="J365" s="91" t="s">
        <v>4409</v>
      </c>
      <c r="K365" s="63"/>
    </row>
    <row r="366" spans="1:11" ht="17.45" customHeight="1" x14ac:dyDescent="0.25">
      <c r="A366" s="60">
        <v>5</v>
      </c>
      <c r="B366" s="89" t="s">
        <v>1986</v>
      </c>
      <c r="C366" s="61">
        <v>1841</v>
      </c>
      <c r="D366" s="60" t="s">
        <v>1987</v>
      </c>
      <c r="E366" s="60">
        <v>1</v>
      </c>
      <c r="F366" s="62">
        <v>2.6465395480225999E-4</v>
      </c>
      <c r="G366" s="91" t="s">
        <v>4410</v>
      </c>
      <c r="H366" s="62">
        <v>2.9942176977362598E-3</v>
      </c>
      <c r="I366" s="62">
        <v>0</v>
      </c>
      <c r="J366" s="91" t="s">
        <v>4411</v>
      </c>
      <c r="K366" s="63"/>
    </row>
    <row r="367" spans="1:11" ht="17.45" customHeight="1" x14ac:dyDescent="0.25">
      <c r="A367" s="60">
        <v>3</v>
      </c>
      <c r="B367" s="89" t="s">
        <v>1625</v>
      </c>
      <c r="C367" s="61">
        <v>1868</v>
      </c>
      <c r="D367" s="60" t="s">
        <v>855</v>
      </c>
      <c r="E367" s="60">
        <v>17</v>
      </c>
      <c r="F367" s="62">
        <v>5.8451040878161001E-3</v>
      </c>
      <c r="G367" s="91" t="s">
        <v>8110</v>
      </c>
      <c r="H367" s="62">
        <v>4.2530968402752202E-2</v>
      </c>
      <c r="I367" s="62">
        <v>1.5811784511784499E-2</v>
      </c>
      <c r="J367" s="91" t="s">
        <v>4412</v>
      </c>
      <c r="K367" s="63"/>
    </row>
    <row r="368" spans="1:11" ht="17.45" customHeight="1" x14ac:dyDescent="0.25">
      <c r="A368" s="60">
        <v>4</v>
      </c>
      <c r="B368" s="89" t="s">
        <v>1988</v>
      </c>
      <c r="C368" s="61">
        <v>1869</v>
      </c>
      <c r="D368" s="60" t="s">
        <v>1989</v>
      </c>
      <c r="E368" s="60">
        <v>11</v>
      </c>
      <c r="F368" s="62">
        <v>6.0778618955087903E-4</v>
      </c>
      <c r="G368" s="91" t="s">
        <v>4413</v>
      </c>
      <c r="H368" s="62">
        <v>2.712233956125E-3</v>
      </c>
      <c r="I368" s="62">
        <v>2.5697007670691901E-3</v>
      </c>
      <c r="J368" s="91" t="s">
        <v>4211</v>
      </c>
      <c r="K368" s="63"/>
    </row>
    <row r="369" spans="1:11" ht="17.45" customHeight="1" x14ac:dyDescent="0.25">
      <c r="A369" s="60">
        <v>4</v>
      </c>
      <c r="B369" s="89" t="s">
        <v>1992</v>
      </c>
      <c r="C369" s="61">
        <v>1881</v>
      </c>
      <c r="D369" s="60" t="s">
        <v>1993</v>
      </c>
      <c r="E369" s="60">
        <v>6</v>
      </c>
      <c r="F369" s="62">
        <v>5.23731789826522E-3</v>
      </c>
      <c r="G369" s="91" t="s">
        <v>4414</v>
      </c>
      <c r="H369" s="62">
        <v>4.25199191894131E-2</v>
      </c>
      <c r="I369" s="62">
        <v>0</v>
      </c>
      <c r="J369" s="91" t="s">
        <v>4415</v>
      </c>
      <c r="K369" s="63"/>
    </row>
    <row r="370" spans="1:11" ht="17.45" customHeight="1" x14ac:dyDescent="0.25">
      <c r="A370" s="60">
        <v>5</v>
      </c>
      <c r="B370" s="89" t="s">
        <v>1972</v>
      </c>
      <c r="C370" s="61">
        <v>1882</v>
      </c>
      <c r="D370" s="60" t="s">
        <v>1973</v>
      </c>
      <c r="E370" s="60">
        <v>6</v>
      </c>
      <c r="F370" s="62">
        <v>5.23731789826522E-3</v>
      </c>
      <c r="G370" s="91" t="s">
        <v>8111</v>
      </c>
      <c r="H370" s="62">
        <v>4.25199191894131E-2</v>
      </c>
      <c r="I370" s="62">
        <v>0</v>
      </c>
      <c r="J370" s="91" t="s">
        <v>4415</v>
      </c>
      <c r="K370" s="63"/>
    </row>
    <row r="371" spans="1:11" ht="17.45" customHeight="1" x14ac:dyDescent="0.25">
      <c r="A371" s="60">
        <v>6</v>
      </c>
      <c r="B371" s="89" t="s">
        <v>1970</v>
      </c>
      <c r="C371" s="61">
        <v>1883</v>
      </c>
      <c r="D371" s="60" t="s">
        <v>1971</v>
      </c>
      <c r="E371" s="60">
        <v>6</v>
      </c>
      <c r="F371" s="62">
        <v>5.23731789826522E-3</v>
      </c>
      <c r="G371" s="91" t="s">
        <v>8112</v>
      </c>
      <c r="H371" s="62">
        <v>4.25199191894131E-2</v>
      </c>
      <c r="I371" s="62">
        <v>0</v>
      </c>
      <c r="J371" s="91" t="s">
        <v>4415</v>
      </c>
      <c r="K371" s="63"/>
    </row>
    <row r="372" spans="1:11" ht="17.45" customHeight="1" x14ac:dyDescent="0.25">
      <c r="A372" s="60">
        <v>1</v>
      </c>
      <c r="B372" s="89" t="s">
        <v>1345</v>
      </c>
      <c r="C372" s="61">
        <v>1900</v>
      </c>
      <c r="D372" s="60" t="s">
        <v>28</v>
      </c>
      <c r="E372" s="60">
        <v>126</v>
      </c>
      <c r="F372" s="62">
        <v>2.8557017244016198</v>
      </c>
      <c r="G372" s="91" t="s">
        <v>4416</v>
      </c>
      <c r="H372" s="62">
        <v>1.8225171303760599</v>
      </c>
      <c r="I372" s="62">
        <v>6.6629271041382001</v>
      </c>
      <c r="J372" s="91" t="s">
        <v>4417</v>
      </c>
      <c r="K372" s="63"/>
    </row>
    <row r="373" spans="1:11" ht="17.45" customHeight="1" x14ac:dyDescent="0.25">
      <c r="A373" s="60">
        <v>2</v>
      </c>
      <c r="B373" s="89" t="s">
        <v>1589</v>
      </c>
      <c r="C373" s="61">
        <v>1933</v>
      </c>
      <c r="D373" s="60" t="s">
        <v>69</v>
      </c>
      <c r="E373" s="60">
        <v>96</v>
      </c>
      <c r="F373" s="62">
        <v>1.43800499926317</v>
      </c>
      <c r="G373" s="91" t="s">
        <v>8113</v>
      </c>
      <c r="H373" s="62">
        <v>1.3879378762937</v>
      </c>
      <c r="I373" s="62">
        <v>4.2360409090909101</v>
      </c>
      <c r="J373" s="91" t="s">
        <v>4418</v>
      </c>
      <c r="K373" s="63"/>
    </row>
    <row r="374" spans="1:11" ht="17.45" customHeight="1" x14ac:dyDescent="0.25">
      <c r="A374" s="60">
        <v>3</v>
      </c>
      <c r="B374" s="89" t="s">
        <v>1539</v>
      </c>
      <c r="C374" s="61">
        <v>1934</v>
      </c>
      <c r="D374" s="60" t="s">
        <v>723</v>
      </c>
      <c r="E374" s="60">
        <v>78</v>
      </c>
      <c r="F374" s="62">
        <v>1.0009202150041301</v>
      </c>
      <c r="G374" s="91" t="s">
        <v>8114</v>
      </c>
      <c r="H374" s="62">
        <v>1.15287127577774</v>
      </c>
      <c r="I374" s="62">
        <v>3.2407583176985599</v>
      </c>
      <c r="J374" s="91" t="s">
        <v>4419</v>
      </c>
      <c r="K374" s="63"/>
    </row>
    <row r="375" spans="1:11" ht="17.45" customHeight="1" x14ac:dyDescent="0.25">
      <c r="A375" s="60">
        <v>4</v>
      </c>
      <c r="B375" s="89" t="s">
        <v>1358</v>
      </c>
      <c r="C375" s="61">
        <v>1935</v>
      </c>
      <c r="D375" s="60" t="s">
        <v>365</v>
      </c>
      <c r="E375" s="60">
        <v>37</v>
      </c>
      <c r="F375" s="62">
        <v>0.38163939262310198</v>
      </c>
      <c r="G375" s="91" t="s">
        <v>4420</v>
      </c>
      <c r="H375" s="62">
        <v>0.73660066167773897</v>
      </c>
      <c r="I375" s="62">
        <v>2.0804144996524898</v>
      </c>
      <c r="J375" s="91" t="s">
        <v>4421</v>
      </c>
      <c r="K375" s="63"/>
    </row>
    <row r="376" spans="1:11" ht="17.45" customHeight="1" x14ac:dyDescent="0.25">
      <c r="A376" s="60">
        <v>4</v>
      </c>
      <c r="B376" s="89" t="s">
        <v>1346</v>
      </c>
      <c r="C376" s="61">
        <v>1939</v>
      </c>
      <c r="D376" s="60" t="s">
        <v>466</v>
      </c>
      <c r="E376" s="60">
        <v>37</v>
      </c>
      <c r="F376" s="62">
        <v>0.30454564467529699</v>
      </c>
      <c r="G376" s="91" t="s">
        <v>4422</v>
      </c>
      <c r="H376" s="62">
        <v>0.54934318334480603</v>
      </c>
      <c r="I376" s="62">
        <v>1.5672329379941701</v>
      </c>
      <c r="J376" s="91" t="s">
        <v>4423</v>
      </c>
      <c r="K376" s="63"/>
    </row>
    <row r="377" spans="1:11" ht="17.45" customHeight="1" x14ac:dyDescent="0.25">
      <c r="A377" s="60">
        <v>5</v>
      </c>
      <c r="B377" s="89" t="s">
        <v>1074</v>
      </c>
      <c r="C377" s="61">
        <v>1941</v>
      </c>
      <c r="D377" s="60" t="s">
        <v>544</v>
      </c>
      <c r="E377" s="60">
        <v>27</v>
      </c>
      <c r="F377" s="62">
        <v>0.20596743243892399</v>
      </c>
      <c r="G377" s="91" t="s">
        <v>8115</v>
      </c>
      <c r="H377" s="62">
        <v>0.45895605782202797</v>
      </c>
      <c r="I377" s="62">
        <v>1.3350474835469399</v>
      </c>
      <c r="J377" s="91" t="s">
        <v>4424</v>
      </c>
      <c r="K377" s="63"/>
    </row>
    <row r="378" spans="1:11" ht="17.45" customHeight="1" x14ac:dyDescent="0.25">
      <c r="A378" s="60">
        <v>4</v>
      </c>
      <c r="B378" s="89" t="s">
        <v>1348</v>
      </c>
      <c r="C378" s="61">
        <v>1950</v>
      </c>
      <c r="D378" s="60" t="s">
        <v>740</v>
      </c>
      <c r="E378" s="60">
        <v>19</v>
      </c>
      <c r="F378" s="62">
        <v>0.222024777598648</v>
      </c>
      <c r="G378" s="91" t="s">
        <v>4425</v>
      </c>
      <c r="H378" s="62">
        <v>0.65882941363709202</v>
      </c>
      <c r="I378" s="62">
        <v>1.4130978895562201</v>
      </c>
      <c r="J378" s="91" t="s">
        <v>4426</v>
      </c>
      <c r="K378" s="63"/>
    </row>
    <row r="379" spans="1:11" ht="17.45" customHeight="1" x14ac:dyDescent="0.25">
      <c r="A379" s="60">
        <v>4</v>
      </c>
      <c r="B379" s="89" t="s">
        <v>1351</v>
      </c>
      <c r="C379" s="61">
        <v>1970</v>
      </c>
      <c r="D379" s="60" t="s">
        <v>609</v>
      </c>
      <c r="E379" s="60">
        <v>2</v>
      </c>
      <c r="F379" s="62">
        <v>2.6501762928030501E-2</v>
      </c>
      <c r="G379" s="91" t="s">
        <v>4427</v>
      </c>
      <c r="H379" s="62">
        <v>0.24151545415449899</v>
      </c>
      <c r="I379" s="62">
        <v>0</v>
      </c>
      <c r="J379" s="91" t="s">
        <v>4428</v>
      </c>
      <c r="K379" s="63"/>
    </row>
    <row r="380" spans="1:11" ht="17.45" customHeight="1" x14ac:dyDescent="0.25">
      <c r="A380" s="60">
        <v>5</v>
      </c>
      <c r="B380" s="89" t="s">
        <v>1215</v>
      </c>
      <c r="C380" s="61">
        <v>1973</v>
      </c>
      <c r="D380" s="60" t="s">
        <v>636</v>
      </c>
      <c r="E380" s="60">
        <v>2</v>
      </c>
      <c r="F380" s="62">
        <v>2.6501762928030501E-2</v>
      </c>
      <c r="G380" s="91" t="s">
        <v>4427</v>
      </c>
      <c r="H380" s="62">
        <v>0.24151545415449899</v>
      </c>
      <c r="I380" s="62">
        <v>0</v>
      </c>
      <c r="J380" s="91" t="s">
        <v>4428</v>
      </c>
      <c r="K380" s="63"/>
    </row>
    <row r="381" spans="1:11" ht="17.45" customHeight="1" x14ac:dyDescent="0.25">
      <c r="A381" s="60">
        <v>3</v>
      </c>
      <c r="B381" s="89" t="s">
        <v>1051</v>
      </c>
      <c r="C381" s="61">
        <v>1986</v>
      </c>
      <c r="D381" s="60" t="s">
        <v>304</v>
      </c>
      <c r="E381" s="60">
        <v>37</v>
      </c>
      <c r="F381" s="62">
        <v>0.43708478425904101</v>
      </c>
      <c r="G381" s="91" t="s">
        <v>8116</v>
      </c>
      <c r="H381" s="62">
        <v>0.846695265978756</v>
      </c>
      <c r="I381" s="62">
        <v>2.3177302935601598</v>
      </c>
      <c r="J381" s="91" t="s">
        <v>4429</v>
      </c>
      <c r="K381" s="63"/>
    </row>
    <row r="382" spans="1:11" ht="17.45" customHeight="1" x14ac:dyDescent="0.25">
      <c r="A382" s="60">
        <v>4</v>
      </c>
      <c r="B382" s="89" t="s">
        <v>1354</v>
      </c>
      <c r="C382" s="61">
        <v>1987</v>
      </c>
      <c r="D382" s="60" t="s">
        <v>767</v>
      </c>
      <c r="E382" s="60">
        <v>37</v>
      </c>
      <c r="F382" s="62">
        <v>0.43708478425904101</v>
      </c>
      <c r="G382" s="91" t="s">
        <v>4430</v>
      </c>
      <c r="H382" s="62">
        <v>0.846695265978756</v>
      </c>
      <c r="I382" s="62">
        <v>2.3177302935601598</v>
      </c>
      <c r="J382" s="91" t="s">
        <v>4429</v>
      </c>
      <c r="K382" s="63"/>
    </row>
    <row r="383" spans="1:11" ht="17.45" customHeight="1" x14ac:dyDescent="0.25">
      <c r="A383" s="60">
        <v>5</v>
      </c>
      <c r="B383" s="89" t="s">
        <v>1127</v>
      </c>
      <c r="C383" s="61">
        <v>1989</v>
      </c>
      <c r="D383" s="60" t="s">
        <v>578</v>
      </c>
      <c r="E383" s="60">
        <v>27</v>
      </c>
      <c r="F383" s="62">
        <v>0.33808875593437299</v>
      </c>
      <c r="G383" s="91" t="s">
        <v>8117</v>
      </c>
      <c r="H383" s="62">
        <v>0.78990831281265295</v>
      </c>
      <c r="I383" s="62">
        <v>2.22841956289979</v>
      </c>
      <c r="J383" s="91" t="s">
        <v>4431</v>
      </c>
      <c r="K383" s="63"/>
    </row>
    <row r="384" spans="1:11" ht="17.45" customHeight="1" x14ac:dyDescent="0.25">
      <c r="A384" s="60">
        <v>5</v>
      </c>
      <c r="B384" s="89" t="s">
        <v>1740</v>
      </c>
      <c r="C384" s="61">
        <v>1991</v>
      </c>
      <c r="D384" s="60" t="s">
        <v>793</v>
      </c>
      <c r="E384" s="60">
        <v>12</v>
      </c>
      <c r="F384" s="62">
        <v>9.8996028324667598E-2</v>
      </c>
      <c r="G384" s="91" t="s">
        <v>8118</v>
      </c>
      <c r="H384" s="62">
        <v>0.33918250635549502</v>
      </c>
      <c r="I384" s="62">
        <v>1.03471047619048</v>
      </c>
      <c r="J384" s="91" t="s">
        <v>4432</v>
      </c>
      <c r="K384" s="63"/>
    </row>
    <row r="385" spans="1:11" ht="17.45" customHeight="1" x14ac:dyDescent="0.25">
      <c r="A385" s="60">
        <v>2</v>
      </c>
      <c r="B385" s="89" t="s">
        <v>1994</v>
      </c>
      <c r="C385" s="61">
        <v>2009</v>
      </c>
      <c r="D385" s="60" t="s">
        <v>1995</v>
      </c>
      <c r="E385" s="60">
        <v>1</v>
      </c>
      <c r="F385" s="62">
        <v>4.5487627365356602E-3</v>
      </c>
      <c r="G385" s="91" t="s">
        <v>4351</v>
      </c>
      <c r="H385" s="62">
        <v>5.1463375632208701E-2</v>
      </c>
      <c r="I385" s="62">
        <v>0</v>
      </c>
      <c r="J385" s="91" t="s">
        <v>4433</v>
      </c>
      <c r="K385" s="63"/>
    </row>
    <row r="386" spans="1:11" ht="17.45" customHeight="1" x14ac:dyDescent="0.25">
      <c r="A386" s="60">
        <v>3</v>
      </c>
      <c r="B386" s="89" t="s">
        <v>2247</v>
      </c>
      <c r="C386" s="61">
        <v>2011</v>
      </c>
      <c r="D386" s="60" t="s">
        <v>2248</v>
      </c>
      <c r="E386" s="60">
        <v>1</v>
      </c>
      <c r="F386" s="62">
        <v>4.5487627365356602E-3</v>
      </c>
      <c r="G386" s="91" t="s">
        <v>4351</v>
      </c>
      <c r="H386" s="62">
        <v>5.1463375632208701E-2</v>
      </c>
      <c r="I386" s="62">
        <v>0</v>
      </c>
      <c r="J386" s="91" t="s">
        <v>4433</v>
      </c>
      <c r="K386" s="63"/>
    </row>
    <row r="387" spans="1:11" ht="17.45" customHeight="1" x14ac:dyDescent="0.25">
      <c r="A387" s="60">
        <v>4</v>
      </c>
      <c r="B387" s="89" t="s">
        <v>1996</v>
      </c>
      <c r="C387" s="61">
        <v>2016</v>
      </c>
      <c r="D387" s="60" t="s">
        <v>1997</v>
      </c>
      <c r="E387" s="60">
        <v>1</v>
      </c>
      <c r="F387" s="62">
        <v>4.5487627365356602E-3</v>
      </c>
      <c r="G387" s="91" t="s">
        <v>4351</v>
      </c>
      <c r="H387" s="62">
        <v>5.1463375632208701E-2</v>
      </c>
      <c r="I387" s="62">
        <v>0</v>
      </c>
      <c r="J387" s="91" t="s">
        <v>4433</v>
      </c>
      <c r="K387" s="63"/>
    </row>
    <row r="388" spans="1:11" ht="17.45" customHeight="1" x14ac:dyDescent="0.25">
      <c r="A388" s="60">
        <v>2</v>
      </c>
      <c r="B388" s="89" t="s">
        <v>1002</v>
      </c>
      <c r="C388" s="61">
        <v>2035</v>
      </c>
      <c r="D388" s="60" t="s">
        <v>67</v>
      </c>
      <c r="E388" s="60">
        <v>8</v>
      </c>
      <c r="F388" s="62">
        <v>1.6582770968534701E-2</v>
      </c>
      <c r="G388" s="91" t="s">
        <v>8119</v>
      </c>
      <c r="H388" s="62">
        <v>8.4628716669729404E-2</v>
      </c>
      <c r="I388" s="62">
        <v>0.107390749553315</v>
      </c>
      <c r="J388" s="91" t="s">
        <v>4434</v>
      </c>
      <c r="K388" s="63"/>
    </row>
    <row r="389" spans="1:11" ht="17.45" customHeight="1" x14ac:dyDescent="0.25">
      <c r="A389" s="60">
        <v>3</v>
      </c>
      <c r="B389" s="89" t="s">
        <v>2249</v>
      </c>
      <c r="C389" s="61">
        <v>2036</v>
      </c>
      <c r="D389" s="60" t="s">
        <v>2250</v>
      </c>
      <c r="E389" s="60">
        <v>8</v>
      </c>
      <c r="F389" s="62">
        <v>1.6582770968534701E-2</v>
      </c>
      <c r="G389" s="91" t="s">
        <v>8120</v>
      </c>
      <c r="H389" s="62">
        <v>8.4628716669729404E-2</v>
      </c>
      <c r="I389" s="62">
        <v>0.107390749553315</v>
      </c>
      <c r="J389" s="91" t="s">
        <v>4434</v>
      </c>
      <c r="K389" s="63"/>
    </row>
    <row r="390" spans="1:11" ht="17.45" customHeight="1" x14ac:dyDescent="0.25">
      <c r="A390" s="60">
        <v>4</v>
      </c>
      <c r="B390" s="89" t="s">
        <v>1998</v>
      </c>
      <c r="C390" s="61">
        <v>2037</v>
      </c>
      <c r="D390" s="60" t="s">
        <v>1999</v>
      </c>
      <c r="E390" s="60">
        <v>8</v>
      </c>
      <c r="F390" s="62">
        <v>1.6582770968534701E-2</v>
      </c>
      <c r="G390" s="91" t="s">
        <v>4435</v>
      </c>
      <c r="H390" s="62">
        <v>8.4628716669729404E-2</v>
      </c>
      <c r="I390" s="62">
        <v>0.107390749553315</v>
      </c>
      <c r="J390" s="91" t="s">
        <v>4434</v>
      </c>
      <c r="K390" s="63"/>
    </row>
    <row r="391" spans="1:11" ht="17.45" customHeight="1" x14ac:dyDescent="0.25">
      <c r="A391" s="60">
        <v>5</v>
      </c>
      <c r="B391" s="89" t="s">
        <v>2000</v>
      </c>
      <c r="C391" s="61">
        <v>2038</v>
      </c>
      <c r="D391" s="60" t="s">
        <v>2001</v>
      </c>
      <c r="E391" s="60">
        <v>7</v>
      </c>
      <c r="F391" s="62">
        <v>1.0387713778992299E-2</v>
      </c>
      <c r="G391" s="91" t="s">
        <v>8121</v>
      </c>
      <c r="H391" s="62">
        <v>4.8777660598504802E-2</v>
      </c>
      <c r="I391" s="62">
        <v>5.4038344722854702E-2</v>
      </c>
      <c r="J391" s="91" t="s">
        <v>4436</v>
      </c>
      <c r="K391" s="63"/>
    </row>
    <row r="392" spans="1:11" ht="17.45" customHeight="1" x14ac:dyDescent="0.25">
      <c r="A392" s="60">
        <v>5</v>
      </c>
      <c r="B392" s="89" t="s">
        <v>2002</v>
      </c>
      <c r="C392" s="61">
        <v>2039</v>
      </c>
      <c r="D392" s="60" t="s">
        <v>2003</v>
      </c>
      <c r="E392" s="60">
        <v>1</v>
      </c>
      <c r="F392" s="62">
        <v>6.1950571895424801E-3</v>
      </c>
      <c r="G392" s="91" t="s">
        <v>4437</v>
      </c>
      <c r="H392" s="62">
        <v>7.0089071177023399E-2</v>
      </c>
      <c r="I392" s="62">
        <v>0</v>
      </c>
      <c r="J392" s="91" t="s">
        <v>4438</v>
      </c>
      <c r="K392" s="63"/>
    </row>
    <row r="393" spans="1:11" ht="17.45" customHeight="1" x14ac:dyDescent="0.25">
      <c r="A393" s="60">
        <v>2</v>
      </c>
      <c r="B393" s="89" t="s">
        <v>2004</v>
      </c>
      <c r="C393" s="61">
        <v>2097</v>
      </c>
      <c r="D393" s="60" t="s">
        <v>2005</v>
      </c>
      <c r="E393" s="60">
        <v>13</v>
      </c>
      <c r="F393" s="62">
        <v>9.5191470991634206E-2</v>
      </c>
      <c r="G393" s="91" t="s">
        <v>8122</v>
      </c>
      <c r="H393" s="62">
        <v>0.33615714428156301</v>
      </c>
      <c r="I393" s="62">
        <v>0.66784771740168003</v>
      </c>
      <c r="J393" s="91" t="s">
        <v>4439</v>
      </c>
      <c r="K393" s="63"/>
    </row>
    <row r="394" spans="1:11" ht="17.45" customHeight="1" x14ac:dyDescent="0.25">
      <c r="A394" s="60">
        <v>3</v>
      </c>
      <c r="B394" s="89" t="s">
        <v>2251</v>
      </c>
      <c r="C394" s="61">
        <v>2098</v>
      </c>
      <c r="D394" s="60" t="s">
        <v>2252</v>
      </c>
      <c r="E394" s="60">
        <v>13</v>
      </c>
      <c r="F394" s="62">
        <v>9.5191470991634206E-2</v>
      </c>
      <c r="G394" s="91" t="s">
        <v>8123</v>
      </c>
      <c r="H394" s="62">
        <v>0.33615714428156301</v>
      </c>
      <c r="I394" s="62">
        <v>0.66784771740168003</v>
      </c>
      <c r="J394" s="91" t="s">
        <v>4439</v>
      </c>
      <c r="K394" s="63"/>
    </row>
    <row r="395" spans="1:11" ht="17.45" customHeight="1" x14ac:dyDescent="0.25">
      <c r="A395" s="60">
        <v>4</v>
      </c>
      <c r="B395" s="89" t="s">
        <v>2006</v>
      </c>
      <c r="C395" s="61">
        <v>2099</v>
      </c>
      <c r="D395" s="60" t="s">
        <v>2007</v>
      </c>
      <c r="E395" s="60">
        <v>13</v>
      </c>
      <c r="F395" s="62">
        <v>9.5191470991634206E-2</v>
      </c>
      <c r="G395" s="91" t="s">
        <v>4440</v>
      </c>
      <c r="H395" s="62">
        <v>0.33615714428156301</v>
      </c>
      <c r="I395" s="62">
        <v>0.66784771740168003</v>
      </c>
      <c r="J395" s="91" t="s">
        <v>4439</v>
      </c>
      <c r="K395" s="63"/>
    </row>
    <row r="396" spans="1:11" ht="17.45" customHeight="1" x14ac:dyDescent="0.25">
      <c r="A396" s="60">
        <v>5</v>
      </c>
      <c r="B396" s="89" t="s">
        <v>2008</v>
      </c>
      <c r="C396" s="61">
        <v>2103</v>
      </c>
      <c r="D396" s="60" t="s">
        <v>2009</v>
      </c>
      <c r="E396" s="60">
        <v>13</v>
      </c>
      <c r="F396" s="62">
        <v>9.5191470991634206E-2</v>
      </c>
      <c r="G396" s="91" t="s">
        <v>8124</v>
      </c>
      <c r="H396" s="62">
        <v>0.33615714428156301</v>
      </c>
      <c r="I396" s="62">
        <v>0.66784771740168003</v>
      </c>
      <c r="J396" s="91" t="s">
        <v>4439</v>
      </c>
      <c r="K396" s="63"/>
    </row>
    <row r="397" spans="1:11" ht="17.45" customHeight="1" x14ac:dyDescent="0.25">
      <c r="A397" s="60">
        <v>2</v>
      </c>
      <c r="B397" s="89" t="s">
        <v>1694</v>
      </c>
      <c r="C397" s="61">
        <v>2132</v>
      </c>
      <c r="D397" s="60" t="s">
        <v>73</v>
      </c>
      <c r="E397" s="60">
        <v>79</v>
      </c>
      <c r="F397" s="62">
        <v>0.42555626944496</v>
      </c>
      <c r="G397" s="91" t="s">
        <v>8125</v>
      </c>
      <c r="H397" s="62">
        <v>0.56843178438270603</v>
      </c>
      <c r="I397" s="62">
        <v>1.5348602642276401</v>
      </c>
      <c r="J397" s="91" t="s">
        <v>4441</v>
      </c>
      <c r="K397" s="63"/>
    </row>
    <row r="398" spans="1:11" ht="17.45" customHeight="1" x14ac:dyDescent="0.25">
      <c r="A398" s="60">
        <v>3</v>
      </c>
      <c r="B398" s="89" t="s">
        <v>1692</v>
      </c>
      <c r="C398" s="61">
        <v>2133</v>
      </c>
      <c r="D398" s="60" t="s">
        <v>664</v>
      </c>
      <c r="E398" s="60">
        <v>57</v>
      </c>
      <c r="F398" s="62">
        <v>0.24333389985982201</v>
      </c>
      <c r="G398" s="91" t="s">
        <v>8126</v>
      </c>
      <c r="H398" s="62">
        <v>0.44897076052729001</v>
      </c>
      <c r="I398" s="62">
        <v>0.95951794871794904</v>
      </c>
      <c r="J398" s="91" t="s">
        <v>4442</v>
      </c>
      <c r="K398" s="63"/>
    </row>
    <row r="399" spans="1:11" ht="17.45" customHeight="1" x14ac:dyDescent="0.25">
      <c r="A399" s="60">
        <v>4</v>
      </c>
      <c r="B399" s="89" t="s">
        <v>1363</v>
      </c>
      <c r="C399" s="61">
        <v>2134</v>
      </c>
      <c r="D399" s="60" t="s">
        <v>616</v>
      </c>
      <c r="E399" s="60">
        <v>57</v>
      </c>
      <c r="F399" s="62">
        <v>0.24333389985982201</v>
      </c>
      <c r="G399" s="91" t="s">
        <v>4443</v>
      </c>
      <c r="H399" s="62">
        <v>0.44897076052729001</v>
      </c>
      <c r="I399" s="62">
        <v>0.95951794871794904</v>
      </c>
      <c r="J399" s="91" t="s">
        <v>4442</v>
      </c>
      <c r="K399" s="63"/>
    </row>
    <row r="400" spans="1:11" ht="17.45" customHeight="1" x14ac:dyDescent="0.25">
      <c r="A400" s="60">
        <v>5</v>
      </c>
      <c r="B400" s="89" t="s">
        <v>2010</v>
      </c>
      <c r="C400" s="61">
        <v>2135</v>
      </c>
      <c r="D400" s="60" t="s">
        <v>2011</v>
      </c>
      <c r="E400" s="60">
        <v>26</v>
      </c>
      <c r="F400" s="62">
        <v>0.103910217803453</v>
      </c>
      <c r="G400" s="91" t="s">
        <v>8127</v>
      </c>
      <c r="H400" s="62">
        <v>0.30643567742614702</v>
      </c>
      <c r="I400" s="62">
        <v>0.60218448471169095</v>
      </c>
      <c r="J400" s="91" t="s">
        <v>4444</v>
      </c>
      <c r="K400" s="63"/>
    </row>
    <row r="401" spans="1:11" ht="17.45" customHeight="1" x14ac:dyDescent="0.25">
      <c r="A401" s="60">
        <v>5</v>
      </c>
      <c r="B401" s="89" t="s">
        <v>2012</v>
      </c>
      <c r="C401" s="61">
        <v>2136</v>
      </c>
      <c r="D401" s="60" t="s">
        <v>2013</v>
      </c>
      <c r="E401" s="60">
        <v>9</v>
      </c>
      <c r="F401" s="62">
        <v>3.6643857627203499E-2</v>
      </c>
      <c r="G401" s="91" t="s">
        <v>8128</v>
      </c>
      <c r="H401" s="62">
        <v>0.140663359185592</v>
      </c>
      <c r="I401" s="62">
        <v>0.33236918907650598</v>
      </c>
      <c r="J401" s="91" t="s">
        <v>4445</v>
      </c>
      <c r="K401" s="63"/>
    </row>
    <row r="402" spans="1:11" ht="17.45" customHeight="1" x14ac:dyDescent="0.25">
      <c r="A402" s="60">
        <v>5</v>
      </c>
      <c r="B402" s="89" t="s">
        <v>1011</v>
      </c>
      <c r="C402" s="61">
        <v>2137</v>
      </c>
      <c r="D402" s="60" t="s">
        <v>317</v>
      </c>
      <c r="E402" s="60">
        <v>36</v>
      </c>
      <c r="F402" s="62">
        <v>8.6952380377340099E-2</v>
      </c>
      <c r="G402" s="91" t="s">
        <v>8129</v>
      </c>
      <c r="H402" s="62">
        <v>0.241497043561682</v>
      </c>
      <c r="I402" s="62">
        <v>0.37261207753945502</v>
      </c>
      <c r="J402" s="91" t="s">
        <v>4446</v>
      </c>
      <c r="K402" s="63"/>
    </row>
    <row r="403" spans="1:11" ht="17.45" customHeight="1" x14ac:dyDescent="0.25">
      <c r="A403" s="60">
        <v>3</v>
      </c>
      <c r="B403" s="89" t="s">
        <v>1245</v>
      </c>
      <c r="C403" s="61">
        <v>2146</v>
      </c>
      <c r="D403" s="60" t="s">
        <v>377</v>
      </c>
      <c r="E403" s="60">
        <v>37</v>
      </c>
      <c r="F403" s="62">
        <v>0.18222236958513799</v>
      </c>
      <c r="G403" s="91" t="s">
        <v>8130</v>
      </c>
      <c r="H403" s="62">
        <v>0.37052685504852301</v>
      </c>
      <c r="I403" s="62">
        <v>0.81816945464436297</v>
      </c>
      <c r="J403" s="91" t="s">
        <v>4447</v>
      </c>
      <c r="K403" s="63"/>
    </row>
    <row r="404" spans="1:11" ht="17.45" customHeight="1" x14ac:dyDescent="0.25">
      <c r="A404" s="60">
        <v>4</v>
      </c>
      <c r="B404" s="89" t="s">
        <v>1367</v>
      </c>
      <c r="C404" s="61">
        <v>2147</v>
      </c>
      <c r="D404" s="60" t="s">
        <v>428</v>
      </c>
      <c r="E404" s="60">
        <v>24</v>
      </c>
      <c r="F404" s="62">
        <v>0.13932655432628899</v>
      </c>
      <c r="G404" s="91" t="s">
        <v>4448</v>
      </c>
      <c r="H404" s="62">
        <v>0.361195615156093</v>
      </c>
      <c r="I404" s="62">
        <v>0.81816945464436297</v>
      </c>
      <c r="J404" s="91" t="s">
        <v>4449</v>
      </c>
      <c r="K404" s="63"/>
    </row>
    <row r="405" spans="1:11" ht="17.45" customHeight="1" x14ac:dyDescent="0.25">
      <c r="A405" s="60">
        <v>5</v>
      </c>
      <c r="B405" s="89" t="s">
        <v>1178</v>
      </c>
      <c r="C405" s="61">
        <v>2150</v>
      </c>
      <c r="D405" s="60" t="s">
        <v>514</v>
      </c>
      <c r="E405" s="60">
        <v>24</v>
      </c>
      <c r="F405" s="62">
        <v>0.13932655432628899</v>
      </c>
      <c r="G405" s="91" t="s">
        <v>8131</v>
      </c>
      <c r="H405" s="62">
        <v>0.361195615156093</v>
      </c>
      <c r="I405" s="62">
        <v>0.81816945464436297</v>
      </c>
      <c r="J405" s="91" t="s">
        <v>4449</v>
      </c>
      <c r="K405" s="63"/>
    </row>
    <row r="406" spans="1:11" ht="17.45" customHeight="1" x14ac:dyDescent="0.25">
      <c r="A406" s="60">
        <v>4</v>
      </c>
      <c r="B406" s="89" t="s">
        <v>1369</v>
      </c>
      <c r="C406" s="61">
        <v>2158</v>
      </c>
      <c r="D406" s="60" t="s">
        <v>474</v>
      </c>
      <c r="E406" s="60">
        <v>13</v>
      </c>
      <c r="F406" s="62">
        <v>4.2895815258849702E-2</v>
      </c>
      <c r="G406" s="91" t="s">
        <v>4450</v>
      </c>
      <c r="H406" s="62">
        <v>0.137386493863253</v>
      </c>
      <c r="I406" s="62">
        <v>0.36648703530146798</v>
      </c>
      <c r="J406" s="91" t="s">
        <v>4451</v>
      </c>
      <c r="K406" s="63"/>
    </row>
    <row r="407" spans="1:11" ht="17.45" customHeight="1" x14ac:dyDescent="0.25">
      <c r="A407" s="60">
        <v>5</v>
      </c>
      <c r="B407" s="89" t="s">
        <v>2014</v>
      </c>
      <c r="C407" s="61">
        <v>2161</v>
      </c>
      <c r="D407" s="60" t="s">
        <v>2015</v>
      </c>
      <c r="E407" s="60">
        <v>13</v>
      </c>
      <c r="F407" s="62">
        <v>4.2895815258849702E-2</v>
      </c>
      <c r="G407" s="91" t="s">
        <v>8132</v>
      </c>
      <c r="H407" s="62">
        <v>0.137386493863253</v>
      </c>
      <c r="I407" s="62">
        <v>0.36648703530146798</v>
      </c>
      <c r="J407" s="91" t="s">
        <v>4451</v>
      </c>
      <c r="K407" s="63"/>
    </row>
    <row r="408" spans="1:11" ht="17.45" customHeight="1" x14ac:dyDescent="0.25">
      <c r="A408" s="60">
        <v>2</v>
      </c>
      <c r="B408" s="89" t="s">
        <v>1696</v>
      </c>
      <c r="C408" s="61">
        <v>2168</v>
      </c>
      <c r="D408" s="60" t="s">
        <v>74</v>
      </c>
      <c r="E408" s="60">
        <v>106</v>
      </c>
      <c r="F408" s="62">
        <v>0.86252790609406205</v>
      </c>
      <c r="G408" s="91" t="s">
        <v>8133</v>
      </c>
      <c r="H408" s="62">
        <v>0.88984053487335202</v>
      </c>
      <c r="I408" s="62">
        <v>2.5770373472949402</v>
      </c>
      <c r="J408" s="91" t="s">
        <v>4452</v>
      </c>
      <c r="K408" s="63"/>
    </row>
    <row r="409" spans="1:11" ht="17.45" customHeight="1" x14ac:dyDescent="0.25">
      <c r="A409" s="60">
        <v>3</v>
      </c>
      <c r="B409" s="89" t="s">
        <v>1390</v>
      </c>
      <c r="C409" s="61">
        <v>2169</v>
      </c>
      <c r="D409" s="60" t="s">
        <v>643</v>
      </c>
      <c r="E409" s="60">
        <v>10</v>
      </c>
      <c r="F409" s="62">
        <v>6.5952428880136096E-2</v>
      </c>
      <c r="G409" s="91" t="s">
        <v>8134</v>
      </c>
      <c r="H409" s="62">
        <v>0.25729387764281803</v>
      </c>
      <c r="I409" s="62">
        <v>0.74519918862426504</v>
      </c>
      <c r="J409" s="91" t="s">
        <v>4453</v>
      </c>
      <c r="K409" s="63"/>
    </row>
    <row r="410" spans="1:11" ht="17.45" customHeight="1" x14ac:dyDescent="0.25">
      <c r="A410" s="60">
        <v>4</v>
      </c>
      <c r="B410" s="89" t="s">
        <v>1372</v>
      </c>
      <c r="C410" s="61">
        <v>2175</v>
      </c>
      <c r="D410" s="60" t="s">
        <v>618</v>
      </c>
      <c r="E410" s="60">
        <v>10</v>
      </c>
      <c r="F410" s="62">
        <v>6.5952428880136096E-2</v>
      </c>
      <c r="G410" s="91" t="s">
        <v>4454</v>
      </c>
      <c r="H410" s="62">
        <v>0.25729387764281803</v>
      </c>
      <c r="I410" s="62">
        <v>0.74519918862426504</v>
      </c>
      <c r="J410" s="91" t="s">
        <v>4453</v>
      </c>
      <c r="K410" s="63"/>
    </row>
    <row r="411" spans="1:11" ht="17.45" customHeight="1" x14ac:dyDescent="0.25">
      <c r="A411" s="60">
        <v>3</v>
      </c>
      <c r="B411" s="89" t="s">
        <v>1671</v>
      </c>
      <c r="C411" s="61">
        <v>2176</v>
      </c>
      <c r="D411" s="60" t="s">
        <v>744</v>
      </c>
      <c r="E411" s="60">
        <v>88</v>
      </c>
      <c r="F411" s="62">
        <v>0.65394426555375795</v>
      </c>
      <c r="G411" s="91" t="s">
        <v>8135</v>
      </c>
      <c r="H411" s="62">
        <v>0.80755952569590395</v>
      </c>
      <c r="I411" s="62">
        <v>1.9581429021927901</v>
      </c>
      <c r="J411" s="91" t="s">
        <v>4455</v>
      </c>
      <c r="K411" s="63"/>
    </row>
    <row r="412" spans="1:11" ht="17.45" customHeight="1" x14ac:dyDescent="0.25">
      <c r="A412" s="60">
        <v>4</v>
      </c>
      <c r="B412" s="89" t="s">
        <v>2016</v>
      </c>
      <c r="C412" s="61">
        <v>2177</v>
      </c>
      <c r="D412" s="60" t="s">
        <v>2017</v>
      </c>
      <c r="E412" s="60">
        <v>18</v>
      </c>
      <c r="F412" s="62">
        <v>9.1660888222480794E-2</v>
      </c>
      <c r="G412" s="91" t="s">
        <v>4456</v>
      </c>
      <c r="H412" s="62">
        <v>0.29115571036267102</v>
      </c>
      <c r="I412" s="62">
        <v>0.65506822612085802</v>
      </c>
      <c r="J412" s="91" t="s">
        <v>4457</v>
      </c>
      <c r="K412" s="63"/>
    </row>
    <row r="413" spans="1:11" ht="17.45" customHeight="1" x14ac:dyDescent="0.25">
      <c r="A413" s="60">
        <v>5</v>
      </c>
      <c r="B413" s="89" t="s">
        <v>2018</v>
      </c>
      <c r="C413" s="61">
        <v>2178</v>
      </c>
      <c r="D413" s="60" t="s">
        <v>2019</v>
      </c>
      <c r="E413" s="60">
        <v>11</v>
      </c>
      <c r="F413" s="62">
        <v>3.3776200874833497E-2</v>
      </c>
      <c r="G413" s="91" t="s">
        <v>8136</v>
      </c>
      <c r="H413" s="62">
        <v>0.12748753750834499</v>
      </c>
      <c r="I413" s="62">
        <v>0.28215962441314502</v>
      </c>
      <c r="J413" s="91" t="s">
        <v>4458</v>
      </c>
      <c r="K413" s="63"/>
    </row>
    <row r="414" spans="1:11" ht="17.45" customHeight="1" x14ac:dyDescent="0.25">
      <c r="A414" s="60">
        <v>4</v>
      </c>
      <c r="B414" s="89" t="s">
        <v>1373</v>
      </c>
      <c r="C414" s="61">
        <v>2181</v>
      </c>
      <c r="D414" s="60" t="s">
        <v>516</v>
      </c>
      <c r="E414" s="60">
        <v>48</v>
      </c>
      <c r="F414" s="62">
        <v>0.18979763542197201</v>
      </c>
      <c r="G414" s="91" t="s">
        <v>4459</v>
      </c>
      <c r="H414" s="62">
        <v>0.30595044777257302</v>
      </c>
      <c r="I414" s="62">
        <v>0.78256523125996802</v>
      </c>
      <c r="J414" s="91" t="s">
        <v>4460</v>
      </c>
      <c r="K414" s="63"/>
    </row>
    <row r="415" spans="1:11" ht="17.45" customHeight="1" x14ac:dyDescent="0.25">
      <c r="A415" s="60">
        <v>5</v>
      </c>
      <c r="B415" s="89" t="s">
        <v>1544</v>
      </c>
      <c r="C415" s="61">
        <v>2182</v>
      </c>
      <c r="D415" s="60" t="s">
        <v>757</v>
      </c>
      <c r="E415" s="60">
        <v>35</v>
      </c>
      <c r="F415" s="62">
        <v>0.118353540803969</v>
      </c>
      <c r="G415" s="91" t="s">
        <v>8137</v>
      </c>
      <c r="H415" s="62">
        <v>0.22476711478968001</v>
      </c>
      <c r="I415" s="62">
        <v>0.61469648064353899</v>
      </c>
      <c r="J415" s="91" t="s">
        <v>4461</v>
      </c>
      <c r="K415" s="63"/>
    </row>
    <row r="416" spans="1:11" ht="17.45" customHeight="1" x14ac:dyDescent="0.25">
      <c r="A416" s="60">
        <v>5</v>
      </c>
      <c r="B416" s="89" t="s">
        <v>1404</v>
      </c>
      <c r="C416" s="61">
        <v>2186</v>
      </c>
      <c r="D416" s="60" t="s">
        <v>688</v>
      </c>
      <c r="E416" s="60">
        <v>7</v>
      </c>
      <c r="F416" s="62">
        <v>3.1052952644464199E-2</v>
      </c>
      <c r="G416" s="91" t="s">
        <v>8138</v>
      </c>
      <c r="H416" s="62">
        <v>0.14441301585830399</v>
      </c>
      <c r="I416" s="62">
        <v>0.13091641490433001</v>
      </c>
      <c r="J416" s="91" t="s">
        <v>4462</v>
      </c>
      <c r="K416" s="63"/>
    </row>
    <row r="417" spans="1:11" ht="17.45" customHeight="1" x14ac:dyDescent="0.25">
      <c r="A417" s="60">
        <v>6</v>
      </c>
      <c r="B417" s="89" t="s">
        <v>1376</v>
      </c>
      <c r="C417" s="61">
        <v>2189</v>
      </c>
      <c r="D417" s="60" t="s">
        <v>783</v>
      </c>
      <c r="E417" s="60">
        <v>7</v>
      </c>
      <c r="F417" s="62">
        <v>3.1052952644464199E-2</v>
      </c>
      <c r="G417" s="91" t="s">
        <v>8139</v>
      </c>
      <c r="H417" s="62">
        <v>0.14441301585830399</v>
      </c>
      <c r="I417" s="62">
        <v>0.13091641490433001</v>
      </c>
      <c r="J417" s="91" t="s">
        <v>4462</v>
      </c>
      <c r="K417" s="63"/>
    </row>
    <row r="418" spans="1:11" ht="17.45" customHeight="1" x14ac:dyDescent="0.25">
      <c r="A418" s="60">
        <v>4</v>
      </c>
      <c r="B418" s="89" t="s">
        <v>1379</v>
      </c>
      <c r="C418" s="61">
        <v>2196</v>
      </c>
      <c r="D418" s="60" t="s">
        <v>770</v>
      </c>
      <c r="E418" s="60">
        <v>3</v>
      </c>
      <c r="F418" s="62">
        <v>1.8084177948916799E-2</v>
      </c>
      <c r="G418" s="91" t="s">
        <v>4463</v>
      </c>
      <c r="H418" s="62">
        <v>0.144130775392144</v>
      </c>
      <c r="I418" s="62">
        <v>0</v>
      </c>
      <c r="J418" s="91" t="s">
        <v>4464</v>
      </c>
      <c r="K418" s="63"/>
    </row>
    <row r="419" spans="1:11" ht="17.45" customHeight="1" x14ac:dyDescent="0.25">
      <c r="A419" s="60">
        <v>5</v>
      </c>
      <c r="B419" s="89" t="s">
        <v>2020</v>
      </c>
      <c r="C419" s="61">
        <v>2198</v>
      </c>
      <c r="D419" s="60" t="s">
        <v>2021</v>
      </c>
      <c r="E419" s="60">
        <v>2</v>
      </c>
      <c r="F419" s="62">
        <v>6.0649471796859903E-3</v>
      </c>
      <c r="G419" s="91" t="s">
        <v>4465</v>
      </c>
      <c r="H419" s="62">
        <v>4.92899190788283E-2</v>
      </c>
      <c r="I419" s="62">
        <v>0</v>
      </c>
      <c r="J419" s="91" t="s">
        <v>4466</v>
      </c>
      <c r="K419" s="63"/>
    </row>
    <row r="420" spans="1:11" ht="17.45" customHeight="1" x14ac:dyDescent="0.25">
      <c r="A420" s="60">
        <v>5</v>
      </c>
      <c r="B420" s="89" t="s">
        <v>1041</v>
      </c>
      <c r="C420" s="61">
        <v>2200</v>
      </c>
      <c r="D420" s="60" t="s">
        <v>319</v>
      </c>
      <c r="E420" s="60">
        <v>1</v>
      </c>
      <c r="F420" s="62">
        <v>1.2019230769230799E-2</v>
      </c>
      <c r="G420" s="91" t="s">
        <v>4467</v>
      </c>
      <c r="H420" s="62">
        <v>0.13598207330510501</v>
      </c>
      <c r="I420" s="62">
        <v>0</v>
      </c>
      <c r="J420" s="91" t="s">
        <v>4468</v>
      </c>
      <c r="K420" s="63"/>
    </row>
    <row r="421" spans="1:11" ht="17.45" customHeight="1" x14ac:dyDescent="0.25">
      <c r="A421" s="60">
        <v>4</v>
      </c>
      <c r="B421" s="89" t="s">
        <v>1383</v>
      </c>
      <c r="C421" s="61">
        <v>2205</v>
      </c>
      <c r="D421" s="60" t="s">
        <v>728</v>
      </c>
      <c r="E421" s="60">
        <v>50</v>
      </c>
      <c r="F421" s="62">
        <v>0.33616656483868801</v>
      </c>
      <c r="G421" s="91" t="s">
        <v>4469</v>
      </c>
      <c r="H421" s="62">
        <v>0.62938278607704901</v>
      </c>
      <c r="I421" s="62">
        <v>1.5116258948466299</v>
      </c>
      <c r="J421" s="91" t="s">
        <v>4470</v>
      </c>
      <c r="K421" s="63"/>
    </row>
    <row r="422" spans="1:11" ht="17.45" customHeight="1" x14ac:dyDescent="0.25">
      <c r="A422" s="60">
        <v>5</v>
      </c>
      <c r="B422" s="89" t="s">
        <v>1316</v>
      </c>
      <c r="C422" s="61">
        <v>2206</v>
      </c>
      <c r="D422" s="60" t="s">
        <v>666</v>
      </c>
      <c r="E422" s="60">
        <v>22</v>
      </c>
      <c r="F422" s="62">
        <v>0.105241308480944</v>
      </c>
      <c r="G422" s="91" t="s">
        <v>8140</v>
      </c>
      <c r="H422" s="62">
        <v>0.35645024295952699</v>
      </c>
      <c r="I422" s="62">
        <v>0.59983013659848505</v>
      </c>
      <c r="J422" s="91" t="s">
        <v>4471</v>
      </c>
      <c r="K422" s="63"/>
    </row>
    <row r="423" spans="1:11" ht="17.45" customHeight="1" x14ac:dyDescent="0.25">
      <c r="A423" s="60">
        <v>5</v>
      </c>
      <c r="B423" s="89" t="s">
        <v>1782</v>
      </c>
      <c r="C423" s="61">
        <v>2208</v>
      </c>
      <c r="D423" s="60" t="s">
        <v>807</v>
      </c>
      <c r="E423" s="60">
        <v>2</v>
      </c>
      <c r="F423" s="62">
        <v>1.4909984339332201E-2</v>
      </c>
      <c r="G423" s="91" t="s">
        <v>8141</v>
      </c>
      <c r="H423" s="62">
        <v>0.12050634299231899</v>
      </c>
      <c r="I423" s="62">
        <v>0</v>
      </c>
      <c r="J423" s="91" t="s">
        <v>4472</v>
      </c>
      <c r="K423" s="63"/>
    </row>
    <row r="424" spans="1:11" ht="17.45" customHeight="1" x14ac:dyDescent="0.25">
      <c r="A424" s="60">
        <v>5</v>
      </c>
      <c r="B424" s="89" t="s">
        <v>1232</v>
      </c>
      <c r="C424" s="61">
        <v>2209</v>
      </c>
      <c r="D424" s="60" t="s">
        <v>553</v>
      </c>
      <c r="E424" s="60">
        <v>34</v>
      </c>
      <c r="F424" s="62">
        <v>0.216015272018411</v>
      </c>
      <c r="G424" s="91" t="s">
        <v>8142</v>
      </c>
      <c r="H424" s="62">
        <v>0.51523054002594504</v>
      </c>
      <c r="I424" s="62">
        <v>0.93513973109266901</v>
      </c>
      <c r="J424" s="91" t="s">
        <v>4473</v>
      </c>
      <c r="K424" s="63"/>
    </row>
    <row r="425" spans="1:11" ht="17.45" customHeight="1" x14ac:dyDescent="0.25">
      <c r="A425" s="60">
        <v>6</v>
      </c>
      <c r="B425" s="89" t="s">
        <v>2022</v>
      </c>
      <c r="C425" s="61">
        <v>2211</v>
      </c>
      <c r="D425" s="60" t="s">
        <v>2023</v>
      </c>
      <c r="E425" s="60">
        <v>5</v>
      </c>
      <c r="F425" s="62">
        <v>1.1309726657042799E-2</v>
      </c>
      <c r="G425" s="91" t="s">
        <v>8143</v>
      </c>
      <c r="H425" s="62">
        <v>6.4548250146500397E-2</v>
      </c>
      <c r="I425" s="62">
        <v>0</v>
      </c>
      <c r="J425" s="91" t="s">
        <v>4474</v>
      </c>
      <c r="K425" s="63"/>
    </row>
    <row r="426" spans="1:11" ht="17.45" customHeight="1" x14ac:dyDescent="0.25">
      <c r="A426" s="60">
        <v>2</v>
      </c>
      <c r="B426" s="89" t="s">
        <v>1613</v>
      </c>
      <c r="C426" s="61">
        <v>2216</v>
      </c>
      <c r="D426" s="60" t="s">
        <v>71</v>
      </c>
      <c r="E426" s="60">
        <v>4</v>
      </c>
      <c r="F426" s="62">
        <v>1.32895449027245E-2</v>
      </c>
      <c r="G426" s="91" t="s">
        <v>8144</v>
      </c>
      <c r="H426" s="62">
        <v>8.1863953689114297E-2</v>
      </c>
      <c r="I426" s="62">
        <v>0</v>
      </c>
      <c r="J426" s="91" t="s">
        <v>4475</v>
      </c>
      <c r="K426" s="63"/>
    </row>
    <row r="427" spans="1:11" ht="17.45" customHeight="1" x14ac:dyDescent="0.25">
      <c r="A427" s="60">
        <v>3</v>
      </c>
      <c r="B427" s="89" t="s">
        <v>1524</v>
      </c>
      <c r="C427" s="61">
        <v>2219</v>
      </c>
      <c r="D427" s="60" t="s">
        <v>306</v>
      </c>
      <c r="E427" s="60">
        <v>4</v>
      </c>
      <c r="F427" s="62">
        <v>1.32895449027245E-2</v>
      </c>
      <c r="G427" s="91" t="s">
        <v>8145</v>
      </c>
      <c r="H427" s="62">
        <v>8.1863953689114297E-2</v>
      </c>
      <c r="I427" s="62">
        <v>0</v>
      </c>
      <c r="J427" s="91" t="s">
        <v>4475</v>
      </c>
      <c r="K427" s="63"/>
    </row>
    <row r="428" spans="1:11" ht="17.45" customHeight="1" x14ac:dyDescent="0.25">
      <c r="A428" s="60">
        <v>1</v>
      </c>
      <c r="B428" s="89" t="s">
        <v>1391</v>
      </c>
      <c r="C428" s="61">
        <v>2236</v>
      </c>
      <c r="D428" s="60" t="s">
        <v>29</v>
      </c>
      <c r="E428" s="60">
        <v>43</v>
      </c>
      <c r="F428" s="62">
        <v>0.596927010974596</v>
      </c>
      <c r="G428" s="91" t="s">
        <v>4476</v>
      </c>
      <c r="H428" s="62">
        <v>1.0335950153685101</v>
      </c>
      <c r="I428" s="62">
        <v>2.6669473037658298</v>
      </c>
      <c r="J428" s="91" t="s">
        <v>4477</v>
      </c>
      <c r="K428" s="63"/>
    </row>
    <row r="429" spans="1:11" ht="17.45" customHeight="1" x14ac:dyDescent="0.25">
      <c r="A429" s="60">
        <v>2</v>
      </c>
      <c r="B429" s="89" t="s">
        <v>1360</v>
      </c>
      <c r="C429" s="61">
        <v>2237</v>
      </c>
      <c r="D429" s="60" t="s">
        <v>76</v>
      </c>
      <c r="E429" s="60">
        <v>23</v>
      </c>
      <c r="F429" s="62">
        <v>0.30665806082029901</v>
      </c>
      <c r="G429" s="91" t="s">
        <v>8146</v>
      </c>
      <c r="H429" s="62">
        <v>0.75780330660450002</v>
      </c>
      <c r="I429" s="62">
        <v>2.3228787152444901</v>
      </c>
      <c r="J429" s="91" t="s">
        <v>8147</v>
      </c>
      <c r="K429" s="63"/>
    </row>
    <row r="430" spans="1:11" ht="17.45" customHeight="1" x14ac:dyDescent="0.25">
      <c r="A430" s="60">
        <v>3</v>
      </c>
      <c r="B430" s="89" t="s">
        <v>1396</v>
      </c>
      <c r="C430" s="61">
        <v>2238</v>
      </c>
      <c r="D430" s="60" t="s">
        <v>533</v>
      </c>
      <c r="E430" s="60">
        <v>2</v>
      </c>
      <c r="F430" s="62">
        <v>2.8299043696936099E-2</v>
      </c>
      <c r="G430" s="91" t="s">
        <v>8148</v>
      </c>
      <c r="H430" s="62">
        <v>0.236117963937823</v>
      </c>
      <c r="I430" s="62">
        <v>0</v>
      </c>
      <c r="J430" s="91" t="s">
        <v>4478</v>
      </c>
      <c r="K430" s="63"/>
    </row>
    <row r="431" spans="1:11" ht="17.45" customHeight="1" x14ac:dyDescent="0.25">
      <c r="A431" s="60">
        <v>4</v>
      </c>
      <c r="B431" s="89" t="s">
        <v>1706</v>
      </c>
      <c r="C431" s="61">
        <v>2267</v>
      </c>
      <c r="D431" s="60" t="s">
        <v>652</v>
      </c>
      <c r="E431" s="60">
        <v>2</v>
      </c>
      <c r="F431" s="62">
        <v>2.8299043696936099E-2</v>
      </c>
      <c r="G431" s="91" t="s">
        <v>4479</v>
      </c>
      <c r="H431" s="62">
        <v>0.236117963937823</v>
      </c>
      <c r="I431" s="62">
        <v>0</v>
      </c>
      <c r="J431" s="91" t="s">
        <v>4478</v>
      </c>
      <c r="K431" s="63"/>
    </row>
    <row r="432" spans="1:11" ht="17.45" customHeight="1" x14ac:dyDescent="0.25">
      <c r="A432" s="60">
        <v>5</v>
      </c>
      <c r="B432" s="89" t="s">
        <v>1430</v>
      </c>
      <c r="C432" s="61">
        <v>2305</v>
      </c>
      <c r="D432" s="60" t="s">
        <v>696</v>
      </c>
      <c r="E432" s="60">
        <v>2</v>
      </c>
      <c r="F432" s="62">
        <v>2.8299043696936099E-2</v>
      </c>
      <c r="G432" s="91" t="s">
        <v>4479</v>
      </c>
      <c r="H432" s="62">
        <v>0.236117963937823</v>
      </c>
      <c r="I432" s="62">
        <v>0</v>
      </c>
      <c r="J432" s="91" t="s">
        <v>4478</v>
      </c>
      <c r="K432" s="63"/>
    </row>
    <row r="433" spans="1:11" ht="17.45" customHeight="1" x14ac:dyDescent="0.25">
      <c r="A433" s="60">
        <v>3</v>
      </c>
      <c r="B433" s="89" t="s">
        <v>1300</v>
      </c>
      <c r="C433" s="61">
        <v>2311</v>
      </c>
      <c r="D433" s="60" t="s">
        <v>452</v>
      </c>
      <c r="E433" s="60">
        <v>2</v>
      </c>
      <c r="F433" s="62">
        <v>1.8386760085978799E-2</v>
      </c>
      <c r="G433" s="91" t="s">
        <v>8149</v>
      </c>
      <c r="H433" s="62">
        <v>0.15028785340836801</v>
      </c>
      <c r="I433" s="62">
        <v>0</v>
      </c>
      <c r="J433" s="91" t="s">
        <v>4480</v>
      </c>
      <c r="K433" s="63"/>
    </row>
    <row r="434" spans="1:11" ht="17.45" customHeight="1" x14ac:dyDescent="0.25">
      <c r="A434" s="60">
        <v>4</v>
      </c>
      <c r="B434" s="89" t="s">
        <v>1834</v>
      </c>
      <c r="C434" s="61">
        <v>2320</v>
      </c>
      <c r="D434" s="60" t="s">
        <v>750</v>
      </c>
      <c r="E434" s="60">
        <v>2</v>
      </c>
      <c r="F434" s="62">
        <v>1.8386760085978799E-2</v>
      </c>
      <c r="G434" s="91" t="s">
        <v>8149</v>
      </c>
      <c r="H434" s="62">
        <v>0.15028785340836801</v>
      </c>
      <c r="I434" s="62">
        <v>0</v>
      </c>
      <c r="J434" s="91" t="s">
        <v>4480</v>
      </c>
      <c r="K434" s="63"/>
    </row>
    <row r="435" spans="1:11" ht="17.45" customHeight="1" x14ac:dyDescent="0.25">
      <c r="A435" s="60">
        <v>5</v>
      </c>
      <c r="B435" s="89" t="s">
        <v>1549</v>
      </c>
      <c r="C435" s="61">
        <v>2321</v>
      </c>
      <c r="D435" s="60" t="s">
        <v>734</v>
      </c>
      <c r="E435" s="60">
        <v>2</v>
      </c>
      <c r="F435" s="62">
        <v>1.8386760085978799E-2</v>
      </c>
      <c r="G435" s="91" t="s">
        <v>8150</v>
      </c>
      <c r="H435" s="62">
        <v>0.15028785340836801</v>
      </c>
      <c r="I435" s="62">
        <v>0</v>
      </c>
      <c r="J435" s="91" t="s">
        <v>4480</v>
      </c>
      <c r="K435" s="63"/>
    </row>
    <row r="436" spans="1:11" ht="17.45" customHeight="1" x14ac:dyDescent="0.25">
      <c r="A436" s="60">
        <v>6</v>
      </c>
      <c r="B436" s="89" t="s">
        <v>2024</v>
      </c>
      <c r="C436" s="61">
        <v>2322</v>
      </c>
      <c r="D436" s="60" t="s">
        <v>2025</v>
      </c>
      <c r="E436" s="60">
        <v>2</v>
      </c>
      <c r="F436" s="62">
        <v>1.8386760085978799E-2</v>
      </c>
      <c r="G436" s="91" t="s">
        <v>8150</v>
      </c>
      <c r="H436" s="62">
        <v>0.15028785340836801</v>
      </c>
      <c r="I436" s="62">
        <v>0</v>
      </c>
      <c r="J436" s="91" t="s">
        <v>4480</v>
      </c>
      <c r="K436" s="63"/>
    </row>
    <row r="437" spans="1:11" ht="17.45" customHeight="1" x14ac:dyDescent="0.25">
      <c r="A437" s="60">
        <v>3</v>
      </c>
      <c r="B437" s="89" t="s">
        <v>1563</v>
      </c>
      <c r="C437" s="61">
        <v>2352</v>
      </c>
      <c r="D437" s="60" t="s">
        <v>627</v>
      </c>
      <c r="E437" s="60">
        <v>11</v>
      </c>
      <c r="F437" s="62">
        <v>0.16017811427032999</v>
      </c>
      <c r="G437" s="91" t="s">
        <v>8151</v>
      </c>
      <c r="H437" s="62">
        <v>0.61201181691014594</v>
      </c>
      <c r="I437" s="62">
        <v>1.2304347111242599</v>
      </c>
      <c r="J437" s="91" t="s">
        <v>8152</v>
      </c>
      <c r="K437" s="63"/>
    </row>
    <row r="438" spans="1:11" ht="17.45" customHeight="1" x14ac:dyDescent="0.25">
      <c r="A438" s="60">
        <v>4</v>
      </c>
      <c r="B438" s="89" t="s">
        <v>1399</v>
      </c>
      <c r="C438" s="61">
        <v>2353</v>
      </c>
      <c r="D438" s="60" t="s">
        <v>496</v>
      </c>
      <c r="E438" s="60">
        <v>2</v>
      </c>
      <c r="F438" s="62">
        <v>2.52055351241872E-2</v>
      </c>
      <c r="G438" s="91" t="s">
        <v>4481</v>
      </c>
      <c r="H438" s="62">
        <v>0.22981297204522899</v>
      </c>
      <c r="I438" s="62">
        <v>0</v>
      </c>
      <c r="J438" s="91" t="s">
        <v>4482</v>
      </c>
      <c r="K438" s="63"/>
    </row>
    <row r="439" spans="1:11" ht="17.45" customHeight="1" x14ac:dyDescent="0.25">
      <c r="A439" s="60">
        <v>5</v>
      </c>
      <c r="B439" s="89" t="s">
        <v>1457</v>
      </c>
      <c r="C439" s="61">
        <v>2362</v>
      </c>
      <c r="D439" s="60" t="s">
        <v>717</v>
      </c>
      <c r="E439" s="60">
        <v>2</v>
      </c>
      <c r="F439" s="62">
        <v>2.52055351241872E-2</v>
      </c>
      <c r="G439" s="91" t="s">
        <v>8153</v>
      </c>
      <c r="H439" s="62">
        <v>0.22981297204522899</v>
      </c>
      <c r="I439" s="62">
        <v>0</v>
      </c>
      <c r="J439" s="91" t="s">
        <v>4482</v>
      </c>
      <c r="K439" s="63"/>
    </row>
    <row r="440" spans="1:11" ht="17.45" customHeight="1" x14ac:dyDescent="0.25">
      <c r="A440" s="60">
        <v>4</v>
      </c>
      <c r="B440" s="89" t="s">
        <v>1401</v>
      </c>
      <c r="C440" s="61">
        <v>2370</v>
      </c>
      <c r="D440" s="60" t="s">
        <v>404</v>
      </c>
      <c r="E440" s="60">
        <v>9</v>
      </c>
      <c r="F440" s="62">
        <v>0.133194125903914</v>
      </c>
      <c r="G440" s="91" t="s">
        <v>4483</v>
      </c>
      <c r="H440" s="62">
        <v>0.56912440503125805</v>
      </c>
      <c r="I440" s="62">
        <v>0.94323066090776198</v>
      </c>
      <c r="J440" s="91" t="s">
        <v>4484</v>
      </c>
      <c r="K440" s="63"/>
    </row>
    <row r="441" spans="1:11" ht="17.45" customHeight="1" x14ac:dyDescent="0.25">
      <c r="A441" s="60">
        <v>5</v>
      </c>
      <c r="B441" s="89" t="s">
        <v>1151</v>
      </c>
      <c r="C441" s="61">
        <v>2371</v>
      </c>
      <c r="D441" s="60" t="s">
        <v>350</v>
      </c>
      <c r="E441" s="60">
        <v>6</v>
      </c>
      <c r="F441" s="62">
        <v>7.8788212336059399E-2</v>
      </c>
      <c r="G441" s="91" t="s">
        <v>8154</v>
      </c>
      <c r="H441" s="62">
        <v>0.43336252886862098</v>
      </c>
      <c r="I441" s="62">
        <v>0</v>
      </c>
      <c r="J441" s="91" t="s">
        <v>4485</v>
      </c>
      <c r="K441" s="63"/>
    </row>
    <row r="442" spans="1:11" ht="17.45" customHeight="1" x14ac:dyDescent="0.25">
      <c r="A442" s="60">
        <v>5</v>
      </c>
      <c r="B442" s="89" t="s">
        <v>2028</v>
      </c>
      <c r="C442" s="61">
        <v>2376</v>
      </c>
      <c r="D442" s="60" t="s">
        <v>2029</v>
      </c>
      <c r="E442" s="60">
        <v>1</v>
      </c>
      <c r="F442" s="62">
        <v>1.6144210799584599E-2</v>
      </c>
      <c r="G442" s="91" t="s">
        <v>4486</v>
      </c>
      <c r="H442" s="62">
        <v>0.18265089493266201</v>
      </c>
      <c r="I442" s="62">
        <v>0</v>
      </c>
      <c r="J442" s="91" t="s">
        <v>4487</v>
      </c>
      <c r="K442" s="63"/>
    </row>
    <row r="443" spans="1:11" ht="17.45" customHeight="1" x14ac:dyDescent="0.25">
      <c r="A443" s="60">
        <v>5</v>
      </c>
      <c r="B443" s="89" t="s">
        <v>2030</v>
      </c>
      <c r="C443" s="61">
        <v>2379</v>
      </c>
      <c r="D443" s="60" t="s">
        <v>2031</v>
      </c>
      <c r="E443" s="60">
        <v>1</v>
      </c>
      <c r="F443" s="62">
        <v>1.03999196141479E-2</v>
      </c>
      <c r="G443" s="91" t="s">
        <v>4488</v>
      </c>
      <c r="H443" s="62">
        <v>0.117661658927344</v>
      </c>
      <c r="I443" s="62">
        <v>0</v>
      </c>
      <c r="J443" s="91" t="s">
        <v>4489</v>
      </c>
      <c r="K443" s="63"/>
    </row>
    <row r="444" spans="1:11" ht="17.45" customHeight="1" x14ac:dyDescent="0.25">
      <c r="A444" s="60">
        <v>6</v>
      </c>
      <c r="B444" s="89" t="s">
        <v>2032</v>
      </c>
      <c r="C444" s="61">
        <v>2380</v>
      </c>
      <c r="D444" s="60" t="s">
        <v>2033</v>
      </c>
      <c r="E444" s="60">
        <v>1</v>
      </c>
      <c r="F444" s="62">
        <v>1.03999196141479E-2</v>
      </c>
      <c r="G444" s="91" t="s">
        <v>4488</v>
      </c>
      <c r="H444" s="62">
        <v>0.117661658927344</v>
      </c>
      <c r="I444" s="62">
        <v>0</v>
      </c>
      <c r="J444" s="91" t="s">
        <v>4489</v>
      </c>
      <c r="K444" s="63"/>
    </row>
    <row r="445" spans="1:11" ht="17.45" customHeight="1" x14ac:dyDescent="0.25">
      <c r="A445" s="60">
        <v>4</v>
      </c>
      <c r="B445" s="89" t="s">
        <v>1841</v>
      </c>
      <c r="C445" s="61">
        <v>2426</v>
      </c>
      <c r="D445" s="60" t="s">
        <v>599</v>
      </c>
      <c r="E445" s="60">
        <v>1</v>
      </c>
      <c r="F445" s="62">
        <v>1.77845324222937E-3</v>
      </c>
      <c r="G445" s="91" t="s">
        <v>4490</v>
      </c>
      <c r="H445" s="62">
        <v>2.0120901561657401E-2</v>
      </c>
      <c r="I445" s="62">
        <v>0</v>
      </c>
      <c r="J445" s="91" t="s">
        <v>4491</v>
      </c>
      <c r="K445" s="63"/>
    </row>
    <row r="446" spans="1:11" ht="17.45" customHeight="1" x14ac:dyDescent="0.25">
      <c r="A446" s="60">
        <v>5</v>
      </c>
      <c r="B446" s="89" t="s">
        <v>2034</v>
      </c>
      <c r="C446" s="61">
        <v>2430</v>
      </c>
      <c r="D446" s="60" t="s">
        <v>2035</v>
      </c>
      <c r="E446" s="60">
        <v>1</v>
      </c>
      <c r="F446" s="62">
        <v>1.77845324222937E-3</v>
      </c>
      <c r="G446" s="91" t="s">
        <v>4490</v>
      </c>
      <c r="H446" s="62">
        <v>2.0120901561657401E-2</v>
      </c>
      <c r="I446" s="62">
        <v>0</v>
      </c>
      <c r="J446" s="91" t="s">
        <v>4491</v>
      </c>
      <c r="K446" s="63"/>
    </row>
    <row r="447" spans="1:11" ht="17.45" customHeight="1" x14ac:dyDescent="0.25">
      <c r="A447" s="60">
        <v>2</v>
      </c>
      <c r="B447" s="89" t="s">
        <v>1181</v>
      </c>
      <c r="C447" s="61">
        <v>2508</v>
      </c>
      <c r="D447" s="60" t="s">
        <v>75</v>
      </c>
      <c r="E447" s="60">
        <v>1</v>
      </c>
      <c r="F447" s="62">
        <v>5.0020627062706303E-3</v>
      </c>
      <c r="G447" s="91" t="s">
        <v>4498</v>
      </c>
      <c r="H447" s="62">
        <v>5.6591879352388699E-2</v>
      </c>
      <c r="I447" s="62">
        <v>0</v>
      </c>
      <c r="J447" s="91" t="s">
        <v>4499</v>
      </c>
      <c r="K447" s="63"/>
    </row>
    <row r="448" spans="1:11" ht="17.45" customHeight="1" x14ac:dyDescent="0.25">
      <c r="A448" s="60">
        <v>3</v>
      </c>
      <c r="B448" s="89" t="s">
        <v>2036</v>
      </c>
      <c r="C448" s="61">
        <v>2509</v>
      </c>
      <c r="D448" s="60" t="s">
        <v>2037</v>
      </c>
      <c r="E448" s="60">
        <v>1</v>
      </c>
      <c r="F448" s="62">
        <v>5.0020627062706303E-3</v>
      </c>
      <c r="G448" s="91" t="s">
        <v>4498</v>
      </c>
      <c r="H448" s="62">
        <v>5.6591879352388699E-2</v>
      </c>
      <c r="I448" s="62">
        <v>0</v>
      </c>
      <c r="J448" s="91" t="s">
        <v>4499</v>
      </c>
      <c r="K448" s="63"/>
    </row>
    <row r="449" spans="1:11" ht="17.45" customHeight="1" x14ac:dyDescent="0.25">
      <c r="A449" s="60">
        <v>4</v>
      </c>
      <c r="B449" s="89" t="s">
        <v>2038</v>
      </c>
      <c r="C449" s="61">
        <v>2515</v>
      </c>
      <c r="D449" s="60" t="s">
        <v>2039</v>
      </c>
      <c r="E449" s="60">
        <v>1</v>
      </c>
      <c r="F449" s="62">
        <v>5.0020627062706303E-3</v>
      </c>
      <c r="G449" s="91" t="s">
        <v>4498</v>
      </c>
      <c r="H449" s="62">
        <v>5.6591879352388699E-2</v>
      </c>
      <c r="I449" s="62">
        <v>0</v>
      </c>
      <c r="J449" s="91" t="s">
        <v>4499</v>
      </c>
      <c r="K449" s="63"/>
    </row>
    <row r="450" spans="1:11" ht="17.45" customHeight="1" x14ac:dyDescent="0.25">
      <c r="A450" s="60">
        <v>2</v>
      </c>
      <c r="B450" s="89" t="s">
        <v>1682</v>
      </c>
      <c r="C450" s="61">
        <v>2548</v>
      </c>
      <c r="D450" s="60" t="s">
        <v>78</v>
      </c>
      <c r="E450" s="60">
        <v>2</v>
      </c>
      <c r="F450" s="62">
        <v>8.6621811837194699E-3</v>
      </c>
      <c r="G450" s="91" t="s">
        <v>4500</v>
      </c>
      <c r="H450" s="62">
        <v>6.9062520935664104E-2</v>
      </c>
      <c r="I450" s="62">
        <v>0</v>
      </c>
      <c r="J450" s="91" t="s">
        <v>4501</v>
      </c>
      <c r="K450" s="63"/>
    </row>
    <row r="451" spans="1:11" ht="17.45" customHeight="1" x14ac:dyDescent="0.25">
      <c r="A451" s="60">
        <v>3</v>
      </c>
      <c r="B451" s="89" t="s">
        <v>2040</v>
      </c>
      <c r="C451" s="61">
        <v>2559</v>
      </c>
      <c r="D451" s="60" t="s">
        <v>2041</v>
      </c>
      <c r="E451" s="60">
        <v>2</v>
      </c>
      <c r="F451" s="62">
        <v>8.6621811837194699E-3</v>
      </c>
      <c r="G451" s="91" t="s">
        <v>4502</v>
      </c>
      <c r="H451" s="62">
        <v>6.9062520935664104E-2</v>
      </c>
      <c r="I451" s="62">
        <v>0</v>
      </c>
      <c r="J451" s="91" t="s">
        <v>4501</v>
      </c>
      <c r="K451" s="63"/>
    </row>
    <row r="452" spans="1:11" ht="17.45" customHeight="1" x14ac:dyDescent="0.25">
      <c r="A452" s="60">
        <v>2</v>
      </c>
      <c r="B452" s="89" t="s">
        <v>1370</v>
      </c>
      <c r="C452" s="61">
        <v>2637</v>
      </c>
      <c r="D452" s="60" t="s">
        <v>77</v>
      </c>
      <c r="E452" s="60">
        <v>22</v>
      </c>
      <c r="F452" s="62">
        <v>0.276604706264306</v>
      </c>
      <c r="G452" s="91" t="s">
        <v>8155</v>
      </c>
      <c r="H452" s="62">
        <v>0.75257642675232295</v>
      </c>
      <c r="I452" s="62">
        <v>2.1549958733678198</v>
      </c>
      <c r="J452" s="91" t="s">
        <v>8156</v>
      </c>
      <c r="K452" s="63"/>
    </row>
    <row r="453" spans="1:11" ht="17.45" customHeight="1" x14ac:dyDescent="0.25">
      <c r="A453" s="60">
        <v>3</v>
      </c>
      <c r="B453" s="89" t="s">
        <v>1678</v>
      </c>
      <c r="C453" s="61">
        <v>2638</v>
      </c>
      <c r="D453" s="60" t="s">
        <v>600</v>
      </c>
      <c r="E453" s="60">
        <v>21</v>
      </c>
      <c r="F453" s="62">
        <v>0.27241703825355401</v>
      </c>
      <c r="G453" s="91" t="s">
        <v>8157</v>
      </c>
      <c r="H453" s="62">
        <v>0.75261288020847406</v>
      </c>
      <c r="I453" s="62">
        <v>2.1549958733678198</v>
      </c>
      <c r="J453" s="91" t="s">
        <v>8156</v>
      </c>
      <c r="K453" s="63"/>
    </row>
    <row r="454" spans="1:11" ht="17.45" customHeight="1" x14ac:dyDescent="0.25">
      <c r="A454" s="60">
        <v>4</v>
      </c>
      <c r="B454" s="89" t="s">
        <v>2245</v>
      </c>
      <c r="C454" s="61">
        <v>2639</v>
      </c>
      <c r="D454" s="60" t="s">
        <v>2246</v>
      </c>
      <c r="E454" s="60">
        <v>12</v>
      </c>
      <c r="F454" s="62">
        <v>0.182102001937828</v>
      </c>
      <c r="G454" s="91" t="s">
        <v>8158</v>
      </c>
      <c r="H454" s="62">
        <v>0.65418518523673097</v>
      </c>
      <c r="I454" s="62">
        <v>1.63675638460072</v>
      </c>
      <c r="J454" s="91" t="s">
        <v>4503</v>
      </c>
      <c r="K454" s="63"/>
    </row>
    <row r="455" spans="1:11" ht="17.45" customHeight="1" x14ac:dyDescent="0.25">
      <c r="A455" s="60">
        <v>5</v>
      </c>
      <c r="B455" s="89" t="s">
        <v>2042</v>
      </c>
      <c r="C455" s="61">
        <v>2640</v>
      </c>
      <c r="D455" s="60" t="s">
        <v>2043</v>
      </c>
      <c r="E455" s="60">
        <v>12</v>
      </c>
      <c r="F455" s="62">
        <v>0.182102001937828</v>
      </c>
      <c r="G455" s="91" t="s">
        <v>8159</v>
      </c>
      <c r="H455" s="62">
        <v>0.65418518523673097</v>
      </c>
      <c r="I455" s="62">
        <v>1.63675638460072</v>
      </c>
      <c r="J455" s="91" t="s">
        <v>4503</v>
      </c>
      <c r="K455" s="63"/>
    </row>
    <row r="456" spans="1:11" ht="17.45" customHeight="1" x14ac:dyDescent="0.25">
      <c r="A456" s="60">
        <v>4</v>
      </c>
      <c r="B456" s="89" t="s">
        <v>1821</v>
      </c>
      <c r="C456" s="61">
        <v>2655</v>
      </c>
      <c r="D456" s="60" t="s">
        <v>453</v>
      </c>
      <c r="E456" s="60">
        <v>6</v>
      </c>
      <c r="F456" s="62">
        <v>5.3325011986948098E-2</v>
      </c>
      <c r="G456" s="91" t="s">
        <v>8160</v>
      </c>
      <c r="H456" s="62">
        <v>0.32826524180070699</v>
      </c>
      <c r="I456" s="62">
        <v>0</v>
      </c>
      <c r="J456" s="91" t="s">
        <v>8161</v>
      </c>
      <c r="K456" s="63"/>
    </row>
    <row r="457" spans="1:11" ht="17.45" customHeight="1" x14ac:dyDescent="0.25">
      <c r="A457" s="60">
        <v>5</v>
      </c>
      <c r="B457" s="89" t="s">
        <v>1084</v>
      </c>
      <c r="C457" s="61">
        <v>2660</v>
      </c>
      <c r="D457" s="60" t="s">
        <v>351</v>
      </c>
      <c r="E457" s="60">
        <v>2</v>
      </c>
      <c r="F457" s="62">
        <v>2.1928882836016201E-2</v>
      </c>
      <c r="G457" s="91" t="s">
        <v>4492</v>
      </c>
      <c r="H457" s="62">
        <v>0.210862670793797</v>
      </c>
      <c r="I457" s="62">
        <v>0</v>
      </c>
      <c r="J457" s="91" t="s">
        <v>4493</v>
      </c>
      <c r="K457" s="63"/>
    </row>
    <row r="458" spans="1:11" ht="17.45" customHeight="1" x14ac:dyDescent="0.25">
      <c r="A458" s="60">
        <v>5</v>
      </c>
      <c r="B458" s="89" t="s">
        <v>2455</v>
      </c>
      <c r="C458" s="61">
        <v>2661</v>
      </c>
      <c r="D458" s="60" t="s">
        <v>2668</v>
      </c>
      <c r="E458" s="60">
        <v>2</v>
      </c>
      <c r="F458" s="62">
        <v>2.40477509773309E-2</v>
      </c>
      <c r="G458" s="91" t="s">
        <v>4289</v>
      </c>
      <c r="H458" s="62">
        <v>0.206095443562789</v>
      </c>
      <c r="I458" s="62">
        <v>0</v>
      </c>
      <c r="J458" s="91" t="s">
        <v>8162</v>
      </c>
      <c r="K458" s="63"/>
    </row>
    <row r="459" spans="1:11" ht="17.45" customHeight="1" x14ac:dyDescent="0.25">
      <c r="A459" s="60">
        <v>5</v>
      </c>
      <c r="B459" s="89" t="s">
        <v>1092</v>
      </c>
      <c r="C459" s="61">
        <v>2662</v>
      </c>
      <c r="D459" s="60" t="s">
        <v>405</v>
      </c>
      <c r="E459" s="60">
        <v>4</v>
      </c>
      <c r="F459" s="62">
        <v>7.3483781736009904E-3</v>
      </c>
      <c r="G459" s="91" t="s">
        <v>8163</v>
      </c>
      <c r="H459" s="62">
        <v>5.38914371848776E-2</v>
      </c>
      <c r="I459" s="62">
        <v>0</v>
      </c>
      <c r="J459" s="91" t="s">
        <v>4494</v>
      </c>
      <c r="K459" s="63"/>
    </row>
    <row r="460" spans="1:11" ht="17.45" customHeight="1" x14ac:dyDescent="0.25">
      <c r="A460" s="60">
        <v>4</v>
      </c>
      <c r="B460" s="89" t="s">
        <v>1822</v>
      </c>
      <c r="C460" s="61">
        <v>2663</v>
      </c>
      <c r="D460" s="60" t="s">
        <v>675</v>
      </c>
      <c r="E460" s="60">
        <v>4</v>
      </c>
      <c r="F460" s="62">
        <v>3.6990024328778001E-2</v>
      </c>
      <c r="G460" s="91" t="s">
        <v>8164</v>
      </c>
      <c r="H460" s="62">
        <v>0.24006482696121401</v>
      </c>
      <c r="I460" s="62">
        <v>0</v>
      </c>
      <c r="J460" s="91" t="s">
        <v>8165</v>
      </c>
      <c r="K460" s="63"/>
    </row>
    <row r="461" spans="1:11" ht="17.45" customHeight="1" x14ac:dyDescent="0.25">
      <c r="A461" s="60">
        <v>5</v>
      </c>
      <c r="B461" s="89" t="s">
        <v>1620</v>
      </c>
      <c r="C461" s="61">
        <v>2664</v>
      </c>
      <c r="D461" s="60" t="s">
        <v>697</v>
      </c>
      <c r="E461" s="60">
        <v>2</v>
      </c>
      <c r="F461" s="62">
        <v>1.5191167080702001E-2</v>
      </c>
      <c r="G461" s="91" t="s">
        <v>8166</v>
      </c>
      <c r="H461" s="62">
        <v>0.13807417117415299</v>
      </c>
      <c r="I461" s="62">
        <v>0</v>
      </c>
      <c r="J461" s="91" t="s">
        <v>4504</v>
      </c>
      <c r="K461" s="63"/>
    </row>
    <row r="462" spans="1:11" ht="17.45" customHeight="1" x14ac:dyDescent="0.25">
      <c r="A462" s="60">
        <v>5</v>
      </c>
      <c r="B462" s="89" t="s">
        <v>2460</v>
      </c>
      <c r="C462" s="61">
        <v>2666</v>
      </c>
      <c r="D462" s="60" t="s">
        <v>2673</v>
      </c>
      <c r="E462" s="60">
        <v>1</v>
      </c>
      <c r="F462" s="62">
        <v>4.9732349537037002E-3</v>
      </c>
      <c r="G462" s="91" t="s">
        <v>4264</v>
      </c>
      <c r="H462" s="62">
        <v>5.6265730563165701E-2</v>
      </c>
      <c r="I462" s="62">
        <v>0</v>
      </c>
      <c r="J462" s="91" t="s">
        <v>8167</v>
      </c>
      <c r="K462" s="63"/>
    </row>
    <row r="463" spans="1:11" ht="17.45" customHeight="1" x14ac:dyDescent="0.25">
      <c r="A463" s="60">
        <v>3</v>
      </c>
      <c r="B463" s="89" t="s">
        <v>1679</v>
      </c>
      <c r="C463" s="61">
        <v>2668</v>
      </c>
      <c r="D463" s="60" t="s">
        <v>628</v>
      </c>
      <c r="E463" s="60">
        <v>1</v>
      </c>
      <c r="F463" s="62">
        <v>4.1876680107526898E-3</v>
      </c>
      <c r="G463" s="91" t="s">
        <v>4505</v>
      </c>
      <c r="H463" s="62">
        <v>4.7378055164179297E-2</v>
      </c>
      <c r="I463" s="62">
        <v>0</v>
      </c>
      <c r="J463" s="91" t="s">
        <v>4506</v>
      </c>
      <c r="K463" s="63"/>
    </row>
    <row r="464" spans="1:11" ht="17.45" customHeight="1" x14ac:dyDescent="0.25">
      <c r="A464" s="60">
        <v>4</v>
      </c>
      <c r="B464" s="89" t="s">
        <v>2207</v>
      </c>
      <c r="C464" s="61">
        <v>2674</v>
      </c>
      <c r="D464" s="60" t="s">
        <v>2208</v>
      </c>
      <c r="E464" s="60">
        <v>1</v>
      </c>
      <c r="F464" s="62">
        <v>4.1876680107526898E-3</v>
      </c>
      <c r="G464" s="91" t="s">
        <v>4505</v>
      </c>
      <c r="H464" s="62">
        <v>4.7378055164179297E-2</v>
      </c>
      <c r="I464" s="62">
        <v>0</v>
      </c>
      <c r="J464" s="91" t="s">
        <v>4506</v>
      </c>
      <c r="K464" s="63"/>
    </row>
    <row r="465" spans="1:11" ht="17.45" customHeight="1" x14ac:dyDescent="0.25">
      <c r="A465" s="60">
        <v>1</v>
      </c>
      <c r="B465" s="89" t="s">
        <v>1415</v>
      </c>
      <c r="C465" s="61">
        <v>2676</v>
      </c>
      <c r="D465" s="60" t="s">
        <v>30</v>
      </c>
      <c r="E465" s="60">
        <v>125</v>
      </c>
      <c r="F465" s="62">
        <v>10.3090204524682</v>
      </c>
      <c r="G465" s="91" t="s">
        <v>4507</v>
      </c>
      <c r="H465" s="62">
        <v>7.0968285558861597</v>
      </c>
      <c r="I465" s="62">
        <v>21.443828452941801</v>
      </c>
      <c r="J465" s="91" t="s">
        <v>4508</v>
      </c>
      <c r="K465" s="63"/>
    </row>
    <row r="466" spans="1:11" ht="17.45" customHeight="1" x14ac:dyDescent="0.25">
      <c r="A466" s="60">
        <v>2</v>
      </c>
      <c r="B466" s="89" t="s">
        <v>1650</v>
      </c>
      <c r="C466" s="61">
        <v>2677</v>
      </c>
      <c r="D466" s="60" t="s">
        <v>82</v>
      </c>
      <c r="E466" s="60">
        <v>116</v>
      </c>
      <c r="F466" s="62">
        <v>7.6925601098586203</v>
      </c>
      <c r="G466" s="91" t="s">
        <v>8168</v>
      </c>
      <c r="H466" s="62">
        <v>6.3878298081625502</v>
      </c>
      <c r="I466" s="62">
        <v>17.8600105042017</v>
      </c>
      <c r="J466" s="91" t="s">
        <v>4509</v>
      </c>
      <c r="K466" s="63"/>
    </row>
    <row r="467" spans="1:11" ht="17.45" customHeight="1" x14ac:dyDescent="0.25">
      <c r="A467" s="60">
        <v>3</v>
      </c>
      <c r="B467" s="89" t="s">
        <v>1574</v>
      </c>
      <c r="C467" s="61">
        <v>2678</v>
      </c>
      <c r="D467" s="60" t="s">
        <v>611</v>
      </c>
      <c r="E467" s="60">
        <v>114</v>
      </c>
      <c r="F467" s="62">
        <v>6.6817384490467502</v>
      </c>
      <c r="G467" s="91" t="s">
        <v>8169</v>
      </c>
      <c r="H467" s="62">
        <v>5.7964922859804</v>
      </c>
      <c r="I467" s="62">
        <v>16.333209415787302</v>
      </c>
      <c r="J467" s="91" t="s">
        <v>4510</v>
      </c>
      <c r="K467" s="63"/>
    </row>
    <row r="468" spans="1:11" ht="17.45" customHeight="1" x14ac:dyDescent="0.25">
      <c r="A468" s="60">
        <v>4</v>
      </c>
      <c r="B468" s="89" t="s">
        <v>1663</v>
      </c>
      <c r="C468" s="61">
        <v>2679</v>
      </c>
      <c r="D468" s="60" t="s">
        <v>368</v>
      </c>
      <c r="E468" s="60">
        <v>112</v>
      </c>
      <c r="F468" s="62">
        <v>5.0815163247040704</v>
      </c>
      <c r="G468" s="91" t="s">
        <v>8170</v>
      </c>
      <c r="H468" s="62">
        <v>5.2590614019463704</v>
      </c>
      <c r="I468" s="62">
        <v>14.346534932162401</v>
      </c>
      <c r="J468" s="91" t="s">
        <v>4511</v>
      </c>
      <c r="K468" s="63"/>
    </row>
    <row r="469" spans="1:11" ht="17.45" customHeight="1" x14ac:dyDescent="0.25">
      <c r="A469" s="60">
        <v>5</v>
      </c>
      <c r="B469" s="89" t="s">
        <v>1186</v>
      </c>
      <c r="C469" s="61">
        <v>2680</v>
      </c>
      <c r="D469" s="60" t="s">
        <v>421</v>
      </c>
      <c r="E469" s="60">
        <v>112</v>
      </c>
      <c r="F469" s="62">
        <v>5.0815163247040704</v>
      </c>
      <c r="G469" s="91" t="s">
        <v>8171</v>
      </c>
      <c r="H469" s="62">
        <v>5.2590614019463704</v>
      </c>
      <c r="I469" s="62">
        <v>14.346534932162401</v>
      </c>
      <c r="J469" s="91" t="s">
        <v>4511</v>
      </c>
      <c r="K469" s="63"/>
    </row>
    <row r="470" spans="1:11" ht="17.45" customHeight="1" x14ac:dyDescent="0.25">
      <c r="A470" s="60">
        <v>6</v>
      </c>
      <c r="B470" s="89" t="s">
        <v>2044</v>
      </c>
      <c r="C470" s="61">
        <v>2682</v>
      </c>
      <c r="D470" s="60" t="s">
        <v>2045</v>
      </c>
      <c r="E470" s="60">
        <v>104</v>
      </c>
      <c r="F470" s="62">
        <v>4.5372326161601499</v>
      </c>
      <c r="G470" s="91" t="s">
        <v>8172</v>
      </c>
      <c r="H470" s="62">
        <v>5.2726815990702596</v>
      </c>
      <c r="I470" s="62">
        <v>14.346534932162401</v>
      </c>
      <c r="J470" s="91" t="s">
        <v>4512</v>
      </c>
      <c r="K470" s="63"/>
    </row>
    <row r="471" spans="1:11" ht="17.45" customHeight="1" x14ac:dyDescent="0.25">
      <c r="A471" s="60">
        <v>6</v>
      </c>
      <c r="B471" s="89" t="s">
        <v>1418</v>
      </c>
      <c r="C471" s="61">
        <v>2683</v>
      </c>
      <c r="D471" s="60" t="s">
        <v>468</v>
      </c>
      <c r="E471" s="60">
        <v>6</v>
      </c>
      <c r="F471" s="62">
        <v>0.24295213552977099</v>
      </c>
      <c r="G471" s="91" t="s">
        <v>8173</v>
      </c>
      <c r="H471" s="62">
        <v>1.15563108175049</v>
      </c>
      <c r="I471" s="62">
        <v>0</v>
      </c>
      <c r="J471" s="91" t="s">
        <v>4513</v>
      </c>
      <c r="K471" s="63"/>
    </row>
    <row r="472" spans="1:11" ht="17.45" customHeight="1" x14ac:dyDescent="0.25">
      <c r="A472" s="60">
        <v>6</v>
      </c>
      <c r="B472" s="89" t="s">
        <v>2046</v>
      </c>
      <c r="C472" s="61">
        <v>2684</v>
      </c>
      <c r="D472" s="60" t="s">
        <v>2047</v>
      </c>
      <c r="E472" s="60">
        <v>6</v>
      </c>
      <c r="F472" s="62">
        <v>0.15184220563616699</v>
      </c>
      <c r="G472" s="91" t="s">
        <v>8174</v>
      </c>
      <c r="H472" s="62">
        <v>0.84713740563345397</v>
      </c>
      <c r="I472" s="62">
        <v>0</v>
      </c>
      <c r="J472" s="91" t="s">
        <v>4514</v>
      </c>
      <c r="K472" s="63"/>
    </row>
    <row r="473" spans="1:11" ht="17.45" customHeight="1" x14ac:dyDescent="0.25">
      <c r="A473" s="60">
        <v>4</v>
      </c>
      <c r="B473" s="89" t="s">
        <v>1421</v>
      </c>
      <c r="C473" s="61">
        <v>2706</v>
      </c>
      <c r="D473" s="60" t="s">
        <v>580</v>
      </c>
      <c r="E473" s="60">
        <v>31</v>
      </c>
      <c r="F473" s="62">
        <v>1.60022212434268</v>
      </c>
      <c r="G473" s="91" t="s">
        <v>8175</v>
      </c>
      <c r="H473" s="62">
        <v>3.5759916964937899</v>
      </c>
      <c r="I473" s="62">
        <v>9.7779233636151801</v>
      </c>
      <c r="J473" s="91" t="s">
        <v>4515</v>
      </c>
      <c r="K473" s="63"/>
    </row>
    <row r="474" spans="1:11" ht="17.45" customHeight="1" x14ac:dyDescent="0.25">
      <c r="A474" s="60">
        <v>3</v>
      </c>
      <c r="B474" s="89" t="s">
        <v>1254</v>
      </c>
      <c r="C474" s="61">
        <v>2707</v>
      </c>
      <c r="D474" s="60" t="s">
        <v>509</v>
      </c>
      <c r="E474" s="60">
        <v>41</v>
      </c>
      <c r="F474" s="62">
        <v>0.12443584439757201</v>
      </c>
      <c r="G474" s="91" t="s">
        <v>8176</v>
      </c>
      <c r="H474" s="62">
        <v>0.248075668766952</v>
      </c>
      <c r="I474" s="62">
        <v>0.66456701538275698</v>
      </c>
      <c r="J474" s="91" t="s">
        <v>4516</v>
      </c>
      <c r="K474" s="63"/>
    </row>
    <row r="475" spans="1:11" ht="17.45" customHeight="1" x14ac:dyDescent="0.25">
      <c r="A475" s="60">
        <v>4</v>
      </c>
      <c r="B475" s="89" t="s">
        <v>1420</v>
      </c>
      <c r="C475" s="61">
        <v>2708</v>
      </c>
      <c r="D475" s="60" t="s">
        <v>546</v>
      </c>
      <c r="E475" s="60">
        <v>41</v>
      </c>
      <c r="F475" s="62">
        <v>0.12443584439757201</v>
      </c>
      <c r="G475" s="91" t="s">
        <v>8177</v>
      </c>
      <c r="H475" s="62">
        <v>0.248075668766952</v>
      </c>
      <c r="I475" s="62">
        <v>0.66456701538275698</v>
      </c>
      <c r="J475" s="91" t="s">
        <v>4516</v>
      </c>
      <c r="K475" s="63"/>
    </row>
    <row r="476" spans="1:11" ht="17.45" customHeight="1" x14ac:dyDescent="0.25">
      <c r="A476" s="60">
        <v>3</v>
      </c>
      <c r="B476" s="89" t="s">
        <v>1831</v>
      </c>
      <c r="C476" s="61">
        <v>2711</v>
      </c>
      <c r="D476" s="60" t="s">
        <v>637</v>
      </c>
      <c r="E476" s="60">
        <v>18</v>
      </c>
      <c r="F476" s="62">
        <v>0.806175344135038</v>
      </c>
      <c r="G476" s="91" t="s">
        <v>8178</v>
      </c>
      <c r="H476" s="62">
        <v>2.3661833940999699</v>
      </c>
      <c r="I476" s="62">
        <v>5.7107589756843504</v>
      </c>
      <c r="J476" s="91" t="s">
        <v>4517</v>
      </c>
      <c r="K476" s="63"/>
    </row>
    <row r="477" spans="1:11" ht="17.45" customHeight="1" x14ac:dyDescent="0.25">
      <c r="A477" s="60">
        <v>4</v>
      </c>
      <c r="B477" s="89" t="s">
        <v>2048</v>
      </c>
      <c r="C477" s="61">
        <v>2714</v>
      </c>
      <c r="D477" s="60" t="s">
        <v>2049</v>
      </c>
      <c r="E477" s="60">
        <v>18</v>
      </c>
      <c r="F477" s="62">
        <v>0.806175344135038</v>
      </c>
      <c r="G477" s="91" t="s">
        <v>8179</v>
      </c>
      <c r="H477" s="62">
        <v>2.3661833940999699</v>
      </c>
      <c r="I477" s="62">
        <v>5.7107589756843504</v>
      </c>
      <c r="J477" s="91" t="s">
        <v>4517</v>
      </c>
      <c r="K477" s="63"/>
    </row>
    <row r="478" spans="1:11" ht="17.45" customHeight="1" x14ac:dyDescent="0.25">
      <c r="A478" s="60">
        <v>3</v>
      </c>
      <c r="B478" s="89" t="s">
        <v>1115</v>
      </c>
      <c r="C478" s="61">
        <v>2715</v>
      </c>
      <c r="D478" s="60" t="s">
        <v>307</v>
      </c>
      <c r="E478" s="60">
        <v>1</v>
      </c>
      <c r="F478" s="62">
        <v>8.02104722792608E-2</v>
      </c>
      <c r="G478" s="91" t="s">
        <v>4518</v>
      </c>
      <c r="H478" s="62">
        <v>0.90747790193345401</v>
      </c>
      <c r="I478" s="62">
        <v>0</v>
      </c>
      <c r="J478" s="91" t="s">
        <v>4519</v>
      </c>
      <c r="K478" s="63"/>
    </row>
    <row r="479" spans="1:11" ht="17.45" customHeight="1" x14ac:dyDescent="0.25">
      <c r="A479" s="60">
        <v>2</v>
      </c>
      <c r="B479" s="89" t="s">
        <v>1326</v>
      </c>
      <c r="C479" s="61">
        <v>2718</v>
      </c>
      <c r="D479" s="60" t="s">
        <v>81</v>
      </c>
      <c r="E479" s="60">
        <v>75</v>
      </c>
      <c r="F479" s="62">
        <v>1.2946026482187201</v>
      </c>
      <c r="G479" s="91" t="s">
        <v>8180</v>
      </c>
      <c r="H479" s="62">
        <v>1.6891527681373599</v>
      </c>
      <c r="I479" s="62">
        <v>4.1739080145719498</v>
      </c>
      <c r="J479" s="91" t="s">
        <v>4520</v>
      </c>
      <c r="K479" s="63"/>
    </row>
    <row r="480" spans="1:11" ht="17.45" customHeight="1" x14ac:dyDescent="0.25">
      <c r="A480" s="60">
        <v>3</v>
      </c>
      <c r="B480" s="89" t="s">
        <v>1362</v>
      </c>
      <c r="C480" s="61">
        <v>2719</v>
      </c>
      <c r="D480" s="60" t="s">
        <v>349</v>
      </c>
      <c r="E480" s="60">
        <v>67</v>
      </c>
      <c r="F480" s="62">
        <v>1.2350458959795501</v>
      </c>
      <c r="G480" s="91" t="s">
        <v>8181</v>
      </c>
      <c r="H480" s="62">
        <v>1.66582830411764</v>
      </c>
      <c r="I480" s="62">
        <v>4.1739080145719498</v>
      </c>
      <c r="J480" s="91" t="s">
        <v>4521</v>
      </c>
      <c r="K480" s="63"/>
    </row>
    <row r="481" spans="1:11" ht="17.45" customHeight="1" x14ac:dyDescent="0.25">
      <c r="A481" s="60">
        <v>4</v>
      </c>
      <c r="B481" s="89" t="s">
        <v>1427</v>
      </c>
      <c r="C481" s="61">
        <v>2720</v>
      </c>
      <c r="D481" s="60" t="s">
        <v>495</v>
      </c>
      <c r="E481" s="60">
        <v>57</v>
      </c>
      <c r="F481" s="62">
        <v>1.0164014924508999</v>
      </c>
      <c r="G481" s="91" t="s">
        <v>8182</v>
      </c>
      <c r="H481" s="62">
        <v>1.5365531808457999</v>
      </c>
      <c r="I481" s="62">
        <v>3.7822188921041699</v>
      </c>
      <c r="J481" s="91" t="s">
        <v>4522</v>
      </c>
      <c r="K481" s="63"/>
    </row>
    <row r="482" spans="1:11" ht="17.45" customHeight="1" x14ac:dyDescent="0.25">
      <c r="A482" s="60">
        <v>5</v>
      </c>
      <c r="B482" s="89" t="s">
        <v>1853</v>
      </c>
      <c r="C482" s="61">
        <v>2721</v>
      </c>
      <c r="D482" s="60" t="s">
        <v>566</v>
      </c>
      <c r="E482" s="60">
        <v>17</v>
      </c>
      <c r="F482" s="62">
        <v>0.31189867338340099</v>
      </c>
      <c r="G482" s="91" t="s">
        <v>8183</v>
      </c>
      <c r="H482" s="62">
        <v>0.88086118734183905</v>
      </c>
      <c r="I482" s="62">
        <v>2.4222375517371102</v>
      </c>
      <c r="J482" s="91" t="s">
        <v>4523</v>
      </c>
      <c r="K482" s="63"/>
    </row>
    <row r="483" spans="1:11" ht="17.45" customHeight="1" x14ac:dyDescent="0.25">
      <c r="A483" s="60">
        <v>6</v>
      </c>
      <c r="B483" s="89" t="s">
        <v>2050</v>
      </c>
      <c r="C483" s="61">
        <v>2723</v>
      </c>
      <c r="D483" s="60" t="s">
        <v>2051</v>
      </c>
      <c r="E483" s="60">
        <v>17</v>
      </c>
      <c r="F483" s="62">
        <v>0.31189867338340099</v>
      </c>
      <c r="G483" s="91" t="s">
        <v>8184</v>
      </c>
      <c r="H483" s="62">
        <v>0.88086118734183905</v>
      </c>
      <c r="I483" s="62">
        <v>2.4222375517371102</v>
      </c>
      <c r="J483" s="91" t="s">
        <v>4523</v>
      </c>
      <c r="K483" s="63"/>
    </row>
    <row r="484" spans="1:11" ht="17.45" customHeight="1" x14ac:dyDescent="0.25">
      <c r="A484" s="60">
        <v>4</v>
      </c>
      <c r="B484" s="89" t="s">
        <v>1432</v>
      </c>
      <c r="C484" s="61">
        <v>2731</v>
      </c>
      <c r="D484" s="60" t="s">
        <v>532</v>
      </c>
      <c r="E484" s="60">
        <v>14</v>
      </c>
      <c r="F484" s="62">
        <v>0.212599016623887</v>
      </c>
      <c r="G484" s="91" t="s">
        <v>8185</v>
      </c>
      <c r="H484" s="62">
        <v>0.72969393939534299</v>
      </c>
      <c r="I484" s="62">
        <v>1.3119847422173001</v>
      </c>
      <c r="J484" s="91" t="s">
        <v>4524</v>
      </c>
      <c r="K484" s="63"/>
    </row>
    <row r="485" spans="1:11" ht="17.45" customHeight="1" x14ac:dyDescent="0.25">
      <c r="A485" s="60">
        <v>4</v>
      </c>
      <c r="B485" s="89" t="s">
        <v>2052</v>
      </c>
      <c r="C485" s="61">
        <v>2740</v>
      </c>
      <c r="D485" s="60" t="s">
        <v>2053</v>
      </c>
      <c r="E485" s="60">
        <v>1</v>
      </c>
      <c r="F485" s="62">
        <v>6.0453869047618998E-3</v>
      </c>
      <c r="G485" s="91" t="s">
        <v>4525</v>
      </c>
      <c r="H485" s="62">
        <v>6.8395745204055905E-2</v>
      </c>
      <c r="I485" s="62">
        <v>0</v>
      </c>
      <c r="J485" s="91" t="s">
        <v>4526</v>
      </c>
      <c r="K485" s="63"/>
    </row>
    <row r="486" spans="1:11" ht="17.45" customHeight="1" x14ac:dyDescent="0.25">
      <c r="A486" s="60">
        <v>3</v>
      </c>
      <c r="B486" s="89" t="s">
        <v>1757</v>
      </c>
      <c r="C486" s="61">
        <v>2742</v>
      </c>
      <c r="D486" s="60" t="s">
        <v>403</v>
      </c>
      <c r="E486" s="60">
        <v>23</v>
      </c>
      <c r="F486" s="62">
        <v>5.9556752239164297E-2</v>
      </c>
      <c r="G486" s="91" t="s">
        <v>8186</v>
      </c>
      <c r="H486" s="62">
        <v>0.18413544104075999</v>
      </c>
      <c r="I486" s="62">
        <v>0.405557997762864</v>
      </c>
      <c r="J486" s="91" t="s">
        <v>4527</v>
      </c>
      <c r="K486" s="63"/>
    </row>
    <row r="487" spans="1:11" ht="17.45" customHeight="1" x14ac:dyDescent="0.25">
      <c r="A487" s="60">
        <v>4</v>
      </c>
      <c r="B487" s="89" t="s">
        <v>1425</v>
      </c>
      <c r="C487" s="61">
        <v>2743</v>
      </c>
      <c r="D487" s="60" t="s">
        <v>451</v>
      </c>
      <c r="E487" s="60">
        <v>21</v>
      </c>
      <c r="F487" s="62">
        <v>5.55168971667006E-2</v>
      </c>
      <c r="G487" s="91" t="s">
        <v>8187</v>
      </c>
      <c r="H487" s="62">
        <v>0.18163787971870801</v>
      </c>
      <c r="I487" s="62">
        <v>0.35979210306769299</v>
      </c>
      <c r="J487" s="91" t="s">
        <v>4528</v>
      </c>
      <c r="K487" s="63"/>
    </row>
    <row r="488" spans="1:11" ht="17.45" customHeight="1" x14ac:dyDescent="0.25">
      <c r="A488" s="60">
        <v>2</v>
      </c>
      <c r="B488" s="89" t="s">
        <v>2054</v>
      </c>
      <c r="C488" s="61">
        <v>2746</v>
      </c>
      <c r="D488" s="60" t="s">
        <v>2055</v>
      </c>
      <c r="E488" s="60">
        <v>12</v>
      </c>
      <c r="F488" s="62">
        <v>4.3838556847328201E-2</v>
      </c>
      <c r="G488" s="91" t="s">
        <v>8188</v>
      </c>
      <c r="H488" s="62">
        <v>0.40592123965166299</v>
      </c>
      <c r="I488" s="62">
        <v>6.0828131379410899E-2</v>
      </c>
      <c r="J488" s="91" t="s">
        <v>8189</v>
      </c>
      <c r="K488" s="63"/>
    </row>
    <row r="489" spans="1:11" ht="17.45" customHeight="1" x14ac:dyDescent="0.25">
      <c r="A489" s="60">
        <v>3</v>
      </c>
      <c r="B489" s="89" t="s">
        <v>2056</v>
      </c>
      <c r="C489" s="61">
        <v>2747</v>
      </c>
      <c r="D489" s="60" t="s">
        <v>2057</v>
      </c>
      <c r="E489" s="60">
        <v>1</v>
      </c>
      <c r="F489" s="62">
        <v>3.5837155963302801E-2</v>
      </c>
      <c r="G489" s="91" t="s">
        <v>4529</v>
      </c>
      <c r="H489" s="62">
        <v>0.40545113600146099</v>
      </c>
      <c r="I489" s="62">
        <v>0</v>
      </c>
      <c r="J489" s="91" t="s">
        <v>4530</v>
      </c>
      <c r="K489" s="63"/>
    </row>
    <row r="490" spans="1:11" ht="17.45" customHeight="1" x14ac:dyDescent="0.25">
      <c r="A490" s="60">
        <v>4</v>
      </c>
      <c r="B490" s="89" t="s">
        <v>2058</v>
      </c>
      <c r="C490" s="61">
        <v>2749</v>
      </c>
      <c r="D490" s="60" t="s">
        <v>2059</v>
      </c>
      <c r="E490" s="60">
        <v>1</v>
      </c>
      <c r="F490" s="62">
        <v>3.5837155963302801E-2</v>
      </c>
      <c r="G490" s="91" t="s">
        <v>4529</v>
      </c>
      <c r="H490" s="62">
        <v>0.40545113600146099</v>
      </c>
      <c r="I490" s="62">
        <v>0</v>
      </c>
      <c r="J490" s="91" t="s">
        <v>4530</v>
      </c>
      <c r="K490" s="63"/>
    </row>
    <row r="491" spans="1:11" ht="17.45" customHeight="1" x14ac:dyDescent="0.25">
      <c r="A491" s="60">
        <v>3</v>
      </c>
      <c r="B491" s="89" t="s">
        <v>2364</v>
      </c>
      <c r="C491" s="61">
        <v>2751</v>
      </c>
      <c r="D491" s="60" t="s">
        <v>2573</v>
      </c>
      <c r="E491" s="60">
        <v>11</v>
      </c>
      <c r="F491" s="62">
        <v>8.0014008840254107E-3</v>
      </c>
      <c r="G491" s="91" t="s">
        <v>8190</v>
      </c>
      <c r="H491" s="62">
        <v>3.09748240701322E-2</v>
      </c>
      <c r="I491" s="62">
        <v>5.72893518518518E-2</v>
      </c>
      <c r="J491" s="91" t="s">
        <v>7593</v>
      </c>
      <c r="K491" s="63"/>
    </row>
    <row r="492" spans="1:11" ht="17.45" customHeight="1" x14ac:dyDescent="0.25">
      <c r="A492" s="60">
        <v>2</v>
      </c>
      <c r="B492" s="89" t="s">
        <v>1163</v>
      </c>
      <c r="C492" s="61">
        <v>2758</v>
      </c>
      <c r="D492" s="60" t="s">
        <v>79</v>
      </c>
      <c r="E492" s="60">
        <v>108</v>
      </c>
      <c r="F492" s="62">
        <v>0.88615010544445605</v>
      </c>
      <c r="G492" s="91" t="s">
        <v>8191</v>
      </c>
      <c r="H492" s="62">
        <v>0.81331116746365895</v>
      </c>
      <c r="I492" s="62">
        <v>2.4005869898560999</v>
      </c>
      <c r="J492" s="91" t="s">
        <v>4531</v>
      </c>
      <c r="K492" s="63"/>
    </row>
    <row r="493" spans="1:11" ht="17.45" customHeight="1" x14ac:dyDescent="0.25">
      <c r="A493" s="60">
        <v>3</v>
      </c>
      <c r="B493" s="89" t="s">
        <v>1393</v>
      </c>
      <c r="C493" s="61">
        <v>2759</v>
      </c>
      <c r="D493" s="60" t="s">
        <v>818</v>
      </c>
      <c r="E493" s="60">
        <v>51</v>
      </c>
      <c r="F493" s="62">
        <v>0.27108294431330798</v>
      </c>
      <c r="G493" s="91" t="s">
        <v>4532</v>
      </c>
      <c r="H493" s="62">
        <v>0.45013005055171201</v>
      </c>
      <c r="I493" s="62">
        <v>1.0882566384953301</v>
      </c>
      <c r="J493" s="91" t="s">
        <v>4533</v>
      </c>
      <c r="K493" s="63"/>
    </row>
    <row r="494" spans="1:11" ht="17.45" customHeight="1" x14ac:dyDescent="0.25">
      <c r="A494" s="60">
        <v>4</v>
      </c>
      <c r="B494" s="89" t="s">
        <v>1442</v>
      </c>
      <c r="C494" s="61">
        <v>2760</v>
      </c>
      <c r="D494" s="60" t="s">
        <v>747</v>
      </c>
      <c r="E494" s="60">
        <v>2</v>
      </c>
      <c r="F494" s="62">
        <v>6.84787416138223E-3</v>
      </c>
      <c r="G494" s="91" t="s">
        <v>4379</v>
      </c>
      <c r="H494" s="62">
        <v>5.4654844209762403E-2</v>
      </c>
      <c r="I494" s="62">
        <v>0</v>
      </c>
      <c r="J494" s="91" t="s">
        <v>4534</v>
      </c>
      <c r="K494" s="63"/>
    </row>
    <row r="495" spans="1:11" ht="17.45" customHeight="1" x14ac:dyDescent="0.25">
      <c r="A495" s="60">
        <v>4</v>
      </c>
      <c r="B495" s="89" t="s">
        <v>2062</v>
      </c>
      <c r="C495" s="61">
        <v>2761</v>
      </c>
      <c r="D495" s="60" t="s">
        <v>2063</v>
      </c>
      <c r="E495" s="60">
        <v>2</v>
      </c>
      <c r="F495" s="62">
        <v>8.4811083958475399E-3</v>
      </c>
      <c r="G495" s="91" t="s">
        <v>8192</v>
      </c>
      <c r="H495" s="62">
        <v>7.3145745135392307E-2</v>
      </c>
      <c r="I495" s="62">
        <v>0</v>
      </c>
      <c r="J495" s="91" t="s">
        <v>4536</v>
      </c>
      <c r="K495" s="63"/>
    </row>
    <row r="496" spans="1:11" ht="17.45" customHeight="1" x14ac:dyDescent="0.25">
      <c r="A496" s="60">
        <v>4</v>
      </c>
      <c r="B496" s="89" t="s">
        <v>1443</v>
      </c>
      <c r="C496" s="61">
        <v>2762</v>
      </c>
      <c r="D496" s="60" t="s">
        <v>849</v>
      </c>
      <c r="E496" s="60">
        <v>25</v>
      </c>
      <c r="F496" s="62">
        <v>0.12915394204535499</v>
      </c>
      <c r="G496" s="91" t="s">
        <v>8193</v>
      </c>
      <c r="H496" s="62">
        <v>0.34881375934460102</v>
      </c>
      <c r="I496" s="62">
        <v>0.79101450889998703</v>
      </c>
      <c r="J496" s="91" t="s">
        <v>4537</v>
      </c>
      <c r="K496" s="63"/>
    </row>
    <row r="497" spans="1:11" ht="17.45" customHeight="1" x14ac:dyDescent="0.25">
      <c r="A497" s="60">
        <v>4</v>
      </c>
      <c r="B497" s="89" t="s">
        <v>1444</v>
      </c>
      <c r="C497" s="61">
        <v>2763</v>
      </c>
      <c r="D497" s="60" t="s">
        <v>871</v>
      </c>
      <c r="E497" s="60">
        <v>11</v>
      </c>
      <c r="F497" s="62">
        <v>6.2690658676293101E-2</v>
      </c>
      <c r="G497" s="91" t="s">
        <v>8194</v>
      </c>
      <c r="H497" s="62">
        <v>0.21447565547504899</v>
      </c>
      <c r="I497" s="62">
        <v>0.66839767289733099</v>
      </c>
      <c r="J497" s="91" t="s">
        <v>4538</v>
      </c>
      <c r="K497" s="63"/>
    </row>
    <row r="498" spans="1:11" ht="17.45" customHeight="1" x14ac:dyDescent="0.25">
      <c r="A498" s="60">
        <v>4</v>
      </c>
      <c r="B498" s="89" t="s">
        <v>1445</v>
      </c>
      <c r="C498" s="61">
        <v>2765</v>
      </c>
      <c r="D498" s="60" t="s">
        <v>877</v>
      </c>
      <c r="E498" s="60">
        <v>1</v>
      </c>
      <c r="F498" s="62">
        <v>5.1108905396174903E-3</v>
      </c>
      <c r="G498" s="91" t="s">
        <v>4251</v>
      </c>
      <c r="H498" s="62">
        <v>5.7823125735451203E-2</v>
      </c>
      <c r="I498" s="62">
        <v>0</v>
      </c>
      <c r="J498" s="91" t="s">
        <v>4539</v>
      </c>
      <c r="K498" s="63"/>
    </row>
    <row r="499" spans="1:11" ht="17.45" customHeight="1" x14ac:dyDescent="0.25">
      <c r="A499" s="60">
        <v>4</v>
      </c>
      <c r="B499" s="89" t="s">
        <v>4540</v>
      </c>
      <c r="C499" s="61">
        <v>2768</v>
      </c>
      <c r="D499" s="60" t="s">
        <v>759</v>
      </c>
      <c r="E499" s="60">
        <v>19</v>
      </c>
      <c r="F499" s="62">
        <v>5.8798470494812398E-2</v>
      </c>
      <c r="G499" s="91" t="s">
        <v>8195</v>
      </c>
      <c r="H499" s="62">
        <v>0.154769681332738</v>
      </c>
      <c r="I499" s="62">
        <v>0.427433473389356</v>
      </c>
      <c r="J499" s="91" t="s">
        <v>4541</v>
      </c>
      <c r="K499" s="63"/>
    </row>
    <row r="500" spans="1:11" ht="17.45" customHeight="1" x14ac:dyDescent="0.25">
      <c r="A500" s="60">
        <v>3</v>
      </c>
      <c r="B500" s="89" t="s">
        <v>1094</v>
      </c>
      <c r="C500" s="61">
        <v>2778</v>
      </c>
      <c r="D500" s="60" t="s">
        <v>276</v>
      </c>
      <c r="E500" s="60">
        <v>3</v>
      </c>
      <c r="F500" s="62">
        <v>1.59814984601503E-2</v>
      </c>
      <c r="G500" s="91" t="s">
        <v>4542</v>
      </c>
      <c r="H500" s="62">
        <v>0.10901283433362199</v>
      </c>
      <c r="I500" s="62">
        <v>0</v>
      </c>
      <c r="J500" s="91" t="s">
        <v>4543</v>
      </c>
      <c r="K500" s="63"/>
    </row>
    <row r="501" spans="1:11" ht="17.45" customHeight="1" x14ac:dyDescent="0.25">
      <c r="A501" s="60">
        <v>4</v>
      </c>
      <c r="B501" s="89" t="s">
        <v>1448</v>
      </c>
      <c r="C501" s="61">
        <v>2779</v>
      </c>
      <c r="D501" s="60" t="s">
        <v>902</v>
      </c>
      <c r="E501" s="60">
        <v>3</v>
      </c>
      <c r="F501" s="62">
        <v>1.59814984601503E-2</v>
      </c>
      <c r="G501" s="91" t="s">
        <v>8196</v>
      </c>
      <c r="H501" s="62">
        <v>0.10901283433362199</v>
      </c>
      <c r="I501" s="62">
        <v>0</v>
      </c>
      <c r="J501" s="91" t="s">
        <v>4543</v>
      </c>
      <c r="K501" s="63"/>
    </row>
    <row r="502" spans="1:11" ht="17.45" customHeight="1" x14ac:dyDescent="0.25">
      <c r="A502" s="60">
        <v>5</v>
      </c>
      <c r="B502" s="89" t="s">
        <v>1107</v>
      </c>
      <c r="C502" s="61">
        <v>2780</v>
      </c>
      <c r="D502" s="60" t="s">
        <v>594</v>
      </c>
      <c r="E502" s="60">
        <v>3</v>
      </c>
      <c r="F502" s="62">
        <v>1.59814984601503E-2</v>
      </c>
      <c r="G502" s="91" t="s">
        <v>8197</v>
      </c>
      <c r="H502" s="62">
        <v>0.10901283433362199</v>
      </c>
      <c r="I502" s="62">
        <v>0</v>
      </c>
      <c r="J502" s="91" t="s">
        <v>4543</v>
      </c>
      <c r="K502" s="63"/>
    </row>
    <row r="503" spans="1:11" ht="17.45" customHeight="1" x14ac:dyDescent="0.25">
      <c r="A503" s="60">
        <v>3</v>
      </c>
      <c r="B503" s="89" t="s">
        <v>1697</v>
      </c>
      <c r="C503" s="61">
        <v>2785</v>
      </c>
      <c r="D503" s="60" t="s">
        <v>883</v>
      </c>
      <c r="E503" s="60">
        <v>87</v>
      </c>
      <c r="F503" s="62">
        <v>0.35474777337524199</v>
      </c>
      <c r="G503" s="91" t="s">
        <v>4544</v>
      </c>
      <c r="H503" s="62">
        <v>0.47245327603533899</v>
      </c>
      <c r="I503" s="62">
        <v>1.3140437491670001</v>
      </c>
      <c r="J503" s="91" t="s">
        <v>4545</v>
      </c>
      <c r="K503" s="63"/>
    </row>
    <row r="504" spans="1:11" ht="17.45" customHeight="1" x14ac:dyDescent="0.25">
      <c r="A504" s="60">
        <v>4</v>
      </c>
      <c r="B504" s="89" t="s">
        <v>1451</v>
      </c>
      <c r="C504" s="61">
        <v>2786</v>
      </c>
      <c r="D504" s="60" t="s">
        <v>898</v>
      </c>
      <c r="E504" s="60">
        <v>5</v>
      </c>
      <c r="F504" s="62">
        <v>2.2009229717602701E-2</v>
      </c>
      <c r="G504" s="91" t="s">
        <v>8198</v>
      </c>
      <c r="H504" s="62">
        <v>0.13281000073517499</v>
      </c>
      <c r="I504" s="62">
        <v>0</v>
      </c>
      <c r="J504" s="91" t="s">
        <v>4546</v>
      </c>
      <c r="K504" s="63"/>
    </row>
    <row r="505" spans="1:11" ht="17.45" customHeight="1" x14ac:dyDescent="0.25">
      <c r="A505" s="60">
        <v>5</v>
      </c>
      <c r="B505" s="89" t="s">
        <v>1626</v>
      </c>
      <c r="C505" s="61">
        <v>2797</v>
      </c>
      <c r="D505" s="60" t="s">
        <v>893</v>
      </c>
      <c r="E505" s="60">
        <v>5</v>
      </c>
      <c r="F505" s="62">
        <v>2.2009229717602701E-2</v>
      </c>
      <c r="G505" s="91" t="s">
        <v>8199</v>
      </c>
      <c r="H505" s="62">
        <v>0.13281000073517499</v>
      </c>
      <c r="I505" s="62">
        <v>0</v>
      </c>
      <c r="J505" s="91" t="s">
        <v>4546</v>
      </c>
      <c r="K505" s="63"/>
    </row>
    <row r="506" spans="1:11" ht="17.45" customHeight="1" x14ac:dyDescent="0.25">
      <c r="A506" s="60">
        <v>6</v>
      </c>
      <c r="B506" s="89" t="s">
        <v>1453</v>
      </c>
      <c r="C506" s="61">
        <v>2798</v>
      </c>
      <c r="D506" s="60" t="s">
        <v>338</v>
      </c>
      <c r="E506" s="60">
        <v>1</v>
      </c>
      <c r="F506" s="62">
        <v>4.4825819672131197E-3</v>
      </c>
      <c r="G506" s="91" t="s">
        <v>4547</v>
      </c>
      <c r="H506" s="62">
        <v>5.0714625699854902E-2</v>
      </c>
      <c r="I506" s="62">
        <v>0</v>
      </c>
      <c r="J506" s="91" t="s">
        <v>4548</v>
      </c>
      <c r="K506" s="63"/>
    </row>
    <row r="507" spans="1:11" ht="17.45" customHeight="1" x14ac:dyDescent="0.25">
      <c r="A507" s="60">
        <v>6</v>
      </c>
      <c r="B507" s="89" t="s">
        <v>1454</v>
      </c>
      <c r="C507" s="61">
        <v>2799</v>
      </c>
      <c r="D507" s="60" t="s">
        <v>444</v>
      </c>
      <c r="E507" s="60">
        <v>4</v>
      </c>
      <c r="F507" s="62">
        <v>1.7526647750389601E-2</v>
      </c>
      <c r="G507" s="91" t="s">
        <v>8200</v>
      </c>
      <c r="H507" s="62">
        <v>0.123389179201633</v>
      </c>
      <c r="I507" s="62">
        <v>0</v>
      </c>
      <c r="J507" s="91" t="s">
        <v>4549</v>
      </c>
      <c r="K507" s="63"/>
    </row>
    <row r="508" spans="1:11" ht="17.45" customHeight="1" x14ac:dyDescent="0.25">
      <c r="A508" s="60">
        <v>4</v>
      </c>
      <c r="B508" s="89" t="s">
        <v>1456</v>
      </c>
      <c r="C508" s="61">
        <v>2819</v>
      </c>
      <c r="D508" s="60" t="s">
        <v>798</v>
      </c>
      <c r="E508" s="60">
        <v>84</v>
      </c>
      <c r="F508" s="62">
        <v>0.332738543657639</v>
      </c>
      <c r="G508" s="91" t="s">
        <v>8201</v>
      </c>
      <c r="H508" s="62">
        <v>0.45143107741938798</v>
      </c>
      <c r="I508" s="62">
        <v>1.1991989905498299</v>
      </c>
      <c r="J508" s="91" t="s">
        <v>4550</v>
      </c>
      <c r="K508" s="63"/>
    </row>
    <row r="509" spans="1:11" ht="17.45" customHeight="1" x14ac:dyDescent="0.25">
      <c r="A509" s="60">
        <v>5</v>
      </c>
      <c r="B509" s="89" t="s">
        <v>1225</v>
      </c>
      <c r="C509" s="61">
        <v>2820</v>
      </c>
      <c r="D509" s="60" t="s">
        <v>809</v>
      </c>
      <c r="E509" s="60">
        <v>32</v>
      </c>
      <c r="F509" s="62">
        <v>0.13611188808819699</v>
      </c>
      <c r="G509" s="91" t="s">
        <v>8202</v>
      </c>
      <c r="H509" s="62">
        <v>0.30764959098862499</v>
      </c>
      <c r="I509" s="62">
        <v>0.85544352181362804</v>
      </c>
      <c r="J509" s="91" t="s">
        <v>4551</v>
      </c>
      <c r="K509" s="63"/>
    </row>
    <row r="510" spans="1:11" ht="17.45" customHeight="1" x14ac:dyDescent="0.25">
      <c r="A510" s="60">
        <v>6</v>
      </c>
      <c r="B510" s="89" t="s">
        <v>1458</v>
      </c>
      <c r="C510" s="61">
        <v>2830</v>
      </c>
      <c r="D510" s="60" t="s">
        <v>395</v>
      </c>
      <c r="E510" s="60">
        <v>4</v>
      </c>
      <c r="F510" s="62">
        <v>2.78271734152832E-2</v>
      </c>
      <c r="G510" s="91" t="s">
        <v>8203</v>
      </c>
      <c r="H510" s="62">
        <v>0.16655324678722</v>
      </c>
      <c r="I510" s="62">
        <v>0</v>
      </c>
      <c r="J510" s="91" t="s">
        <v>4552</v>
      </c>
      <c r="K510" s="63"/>
    </row>
    <row r="511" spans="1:11" ht="17.45" customHeight="1" x14ac:dyDescent="0.25">
      <c r="A511" s="60">
        <v>6</v>
      </c>
      <c r="B511" s="89" t="s">
        <v>1459</v>
      </c>
      <c r="C511" s="61">
        <v>2843</v>
      </c>
      <c r="D511" s="60" t="s">
        <v>526</v>
      </c>
      <c r="E511" s="60">
        <v>8</v>
      </c>
      <c r="F511" s="62">
        <v>2.75166742761669E-2</v>
      </c>
      <c r="G511" s="91" t="s">
        <v>8204</v>
      </c>
      <c r="H511" s="62">
        <v>0.129265378461217</v>
      </c>
      <c r="I511" s="62">
        <v>8.94945297958048E-2</v>
      </c>
      <c r="J511" s="91" t="s">
        <v>4553</v>
      </c>
      <c r="K511" s="63"/>
    </row>
    <row r="512" spans="1:11" ht="17.45" customHeight="1" x14ac:dyDescent="0.25">
      <c r="A512" s="60">
        <v>6</v>
      </c>
      <c r="B512" s="89" t="s">
        <v>1460</v>
      </c>
      <c r="C512" s="61">
        <v>2847</v>
      </c>
      <c r="D512" s="60" t="s">
        <v>648</v>
      </c>
      <c r="E512" s="60">
        <v>17</v>
      </c>
      <c r="F512" s="62">
        <v>6.30384114502993E-2</v>
      </c>
      <c r="G512" s="91" t="s">
        <v>8205</v>
      </c>
      <c r="H512" s="62">
        <v>0.20109507680100999</v>
      </c>
      <c r="I512" s="62">
        <v>0.54546965280973503</v>
      </c>
      <c r="J512" s="91" t="s">
        <v>4554</v>
      </c>
      <c r="K512" s="63"/>
    </row>
    <row r="513" spans="1:11" ht="17.45" customHeight="1" x14ac:dyDescent="0.25">
      <c r="A513" s="60">
        <v>6</v>
      </c>
      <c r="B513" s="89" t="s">
        <v>2064</v>
      </c>
      <c r="C513" s="61">
        <v>2875</v>
      </c>
      <c r="D513" s="60" t="s">
        <v>2065</v>
      </c>
      <c r="E513" s="60">
        <v>1</v>
      </c>
      <c r="F513" s="62">
        <v>2.60416666666667E-3</v>
      </c>
      <c r="G513" s="91" t="s">
        <v>4555</v>
      </c>
      <c r="H513" s="62">
        <v>2.9462782549439501E-2</v>
      </c>
      <c r="I513" s="62">
        <v>0</v>
      </c>
      <c r="J513" s="91" t="s">
        <v>4556</v>
      </c>
      <c r="K513" s="63"/>
    </row>
    <row r="514" spans="1:11" ht="17.45" customHeight="1" x14ac:dyDescent="0.25">
      <c r="A514" s="60">
        <v>6</v>
      </c>
      <c r="B514" s="89" t="s">
        <v>1462</v>
      </c>
      <c r="C514" s="61">
        <v>2884</v>
      </c>
      <c r="D514" s="60" t="s">
        <v>731</v>
      </c>
      <c r="E514" s="60">
        <v>1</v>
      </c>
      <c r="F514" s="62">
        <v>4.4825819672131197E-3</v>
      </c>
      <c r="G514" s="91" t="s">
        <v>4547</v>
      </c>
      <c r="H514" s="62">
        <v>5.0714625699854902E-2</v>
      </c>
      <c r="I514" s="62">
        <v>0</v>
      </c>
      <c r="J514" s="91" t="s">
        <v>4548</v>
      </c>
      <c r="K514" s="63"/>
    </row>
    <row r="515" spans="1:11" ht="17.45" customHeight="1" x14ac:dyDescent="0.25">
      <c r="A515" s="60">
        <v>5</v>
      </c>
      <c r="B515" s="89" t="s">
        <v>1287</v>
      </c>
      <c r="C515" s="61">
        <v>2897</v>
      </c>
      <c r="D515" s="60" t="s">
        <v>834</v>
      </c>
      <c r="E515" s="60">
        <v>23</v>
      </c>
      <c r="F515" s="62">
        <v>6.7614007482163799E-2</v>
      </c>
      <c r="G515" s="91" t="s">
        <v>8206</v>
      </c>
      <c r="H515" s="62">
        <v>0.18714227544074899</v>
      </c>
      <c r="I515" s="62">
        <v>0.46950013702384202</v>
      </c>
      <c r="J515" s="91" t="s">
        <v>4557</v>
      </c>
      <c r="K515" s="63"/>
    </row>
    <row r="516" spans="1:11" ht="17.45" customHeight="1" x14ac:dyDescent="0.25">
      <c r="A516" s="60">
        <v>6</v>
      </c>
      <c r="B516" s="89" t="s">
        <v>1465</v>
      </c>
      <c r="C516" s="61">
        <v>2904</v>
      </c>
      <c r="D516" s="60" t="s">
        <v>561</v>
      </c>
      <c r="E516" s="60">
        <v>20</v>
      </c>
      <c r="F516" s="62">
        <v>6.2425574455636797E-2</v>
      </c>
      <c r="G516" s="91" t="s">
        <v>8207</v>
      </c>
      <c r="H516" s="62">
        <v>0.171700313861369</v>
      </c>
      <c r="I516" s="62">
        <v>0.46950013702384202</v>
      </c>
      <c r="J516" s="91" t="s">
        <v>4557</v>
      </c>
      <c r="K516" s="63"/>
    </row>
    <row r="517" spans="1:11" ht="17.45" customHeight="1" x14ac:dyDescent="0.25">
      <c r="A517" s="60">
        <v>5</v>
      </c>
      <c r="B517" s="89" t="s">
        <v>1220</v>
      </c>
      <c r="C517" s="61">
        <v>2922</v>
      </c>
      <c r="D517" s="60" t="s">
        <v>772</v>
      </c>
      <c r="E517" s="60">
        <v>57</v>
      </c>
      <c r="F517" s="62">
        <v>0.11671572327926601</v>
      </c>
      <c r="G517" s="91" t="s">
        <v>8208</v>
      </c>
      <c r="H517" s="62">
        <v>0.19480247294360301</v>
      </c>
      <c r="I517" s="62">
        <v>0.48277972399150698</v>
      </c>
      <c r="J517" s="91" t="s">
        <v>4558</v>
      </c>
      <c r="K517" s="63"/>
    </row>
    <row r="518" spans="1:11" ht="17.45" customHeight="1" x14ac:dyDescent="0.25">
      <c r="A518" s="60">
        <v>6</v>
      </c>
      <c r="B518" s="89" t="s">
        <v>1468</v>
      </c>
      <c r="C518" s="61">
        <v>2931</v>
      </c>
      <c r="D518" s="60" t="s">
        <v>693</v>
      </c>
      <c r="E518" s="60">
        <v>57</v>
      </c>
      <c r="F518" s="62">
        <v>0.11671572327926601</v>
      </c>
      <c r="G518" s="91" t="s">
        <v>8209</v>
      </c>
      <c r="H518" s="62">
        <v>0.19480247294360301</v>
      </c>
      <c r="I518" s="62">
        <v>0.48277972399150698</v>
      </c>
      <c r="J518" s="91" t="s">
        <v>4558</v>
      </c>
      <c r="K518" s="63"/>
    </row>
    <row r="519" spans="1:11" ht="17.45" customHeight="1" x14ac:dyDescent="0.25">
      <c r="A519" s="60">
        <v>5</v>
      </c>
      <c r="B519" s="89" t="s">
        <v>1227</v>
      </c>
      <c r="C519" s="61">
        <v>2938</v>
      </c>
      <c r="D519" s="60" t="s">
        <v>785</v>
      </c>
      <c r="E519" s="60">
        <v>2</v>
      </c>
      <c r="F519" s="62">
        <v>1.22969248080128E-2</v>
      </c>
      <c r="G519" s="91" t="s">
        <v>4774</v>
      </c>
      <c r="H519" s="62">
        <v>9.8574822181184393E-2</v>
      </c>
      <c r="I519" s="62">
        <v>0</v>
      </c>
      <c r="J519" s="91" t="s">
        <v>4559</v>
      </c>
      <c r="K519" s="63"/>
    </row>
    <row r="520" spans="1:11" ht="17.45" customHeight="1" x14ac:dyDescent="0.25">
      <c r="A520" s="60">
        <v>6</v>
      </c>
      <c r="B520" s="89" t="s">
        <v>1470</v>
      </c>
      <c r="C520" s="61">
        <v>2944</v>
      </c>
      <c r="D520" s="60" t="s">
        <v>623</v>
      </c>
      <c r="E520" s="60">
        <v>2</v>
      </c>
      <c r="F520" s="62">
        <v>1.22969248080128E-2</v>
      </c>
      <c r="G520" s="91" t="s">
        <v>4774</v>
      </c>
      <c r="H520" s="62">
        <v>9.8574822181184393E-2</v>
      </c>
      <c r="I520" s="62">
        <v>0</v>
      </c>
      <c r="J520" s="91" t="s">
        <v>4559</v>
      </c>
      <c r="K520" s="63"/>
    </row>
    <row r="521" spans="1:11" ht="17.45" customHeight="1" x14ac:dyDescent="0.25">
      <c r="A521" s="60">
        <v>3</v>
      </c>
      <c r="B521" s="89" t="s">
        <v>1676</v>
      </c>
      <c r="C521" s="61">
        <v>2960</v>
      </c>
      <c r="D521" s="60" t="s">
        <v>857</v>
      </c>
      <c r="E521" s="60">
        <v>42</v>
      </c>
      <c r="F521" s="62">
        <v>0.24433788929575601</v>
      </c>
      <c r="G521" s="91" t="s">
        <v>4560</v>
      </c>
      <c r="H521" s="62">
        <v>0.46015232686470398</v>
      </c>
      <c r="I521" s="62">
        <v>1.3380827126324499</v>
      </c>
      <c r="J521" s="91" t="s">
        <v>4561</v>
      </c>
      <c r="K521" s="63"/>
    </row>
    <row r="522" spans="1:11" ht="17.45" customHeight="1" x14ac:dyDescent="0.25">
      <c r="A522" s="60">
        <v>4</v>
      </c>
      <c r="B522" s="89" t="s">
        <v>2066</v>
      </c>
      <c r="C522" s="61">
        <v>2962</v>
      </c>
      <c r="D522" s="60" t="s">
        <v>2067</v>
      </c>
      <c r="E522" s="60">
        <v>39</v>
      </c>
      <c r="F522" s="62">
        <v>0.21749386668647899</v>
      </c>
      <c r="G522" s="91" t="s">
        <v>8210</v>
      </c>
      <c r="H522" s="62">
        <v>0.44096512643270502</v>
      </c>
      <c r="I522" s="62">
        <v>1.3206405201632401</v>
      </c>
      <c r="J522" s="91" t="s">
        <v>4562</v>
      </c>
      <c r="K522" s="63"/>
    </row>
    <row r="523" spans="1:11" ht="17.45" customHeight="1" x14ac:dyDescent="0.25">
      <c r="A523" s="60">
        <v>4</v>
      </c>
      <c r="B523" s="89" t="s">
        <v>1472</v>
      </c>
      <c r="C523" s="61">
        <v>2963</v>
      </c>
      <c r="D523" s="60" t="s">
        <v>864</v>
      </c>
      <c r="E523" s="60">
        <v>6</v>
      </c>
      <c r="F523" s="62">
        <v>2.6844022609277599E-2</v>
      </c>
      <c r="G523" s="91" t="s">
        <v>8211</v>
      </c>
      <c r="H523" s="62">
        <v>0.12587345577096701</v>
      </c>
      <c r="I523" s="62">
        <v>0</v>
      </c>
      <c r="J523" s="91" t="s">
        <v>4563</v>
      </c>
      <c r="K523" s="63"/>
    </row>
    <row r="524" spans="1:11" ht="17.45" customHeight="1" x14ac:dyDescent="0.25">
      <c r="A524" s="60">
        <v>2</v>
      </c>
      <c r="B524" s="89" t="s">
        <v>1194</v>
      </c>
      <c r="C524" s="61">
        <v>2967</v>
      </c>
      <c r="D524" s="60" t="s">
        <v>80</v>
      </c>
      <c r="E524" s="60">
        <v>32</v>
      </c>
      <c r="F524" s="62">
        <v>0.391869032099114</v>
      </c>
      <c r="G524" s="91" t="s">
        <v>8212</v>
      </c>
      <c r="H524" s="62">
        <v>0.86828979656637195</v>
      </c>
      <c r="I524" s="62">
        <v>2.2186706128992499</v>
      </c>
      <c r="J524" s="91" t="s">
        <v>8213</v>
      </c>
      <c r="K524" s="63"/>
    </row>
    <row r="525" spans="1:11" ht="17.45" customHeight="1" x14ac:dyDescent="0.25">
      <c r="A525" s="60">
        <v>3</v>
      </c>
      <c r="B525" s="89" t="s">
        <v>1271</v>
      </c>
      <c r="C525" s="61">
        <v>2968</v>
      </c>
      <c r="D525" s="60" t="s">
        <v>281</v>
      </c>
      <c r="E525" s="60">
        <v>6</v>
      </c>
      <c r="F525" s="62">
        <v>8.5828768963080004E-2</v>
      </c>
      <c r="G525" s="91" t="s">
        <v>8214</v>
      </c>
      <c r="H525" s="62">
        <v>0.401007653709337</v>
      </c>
      <c r="I525" s="62">
        <v>0</v>
      </c>
      <c r="J525" s="91" t="s">
        <v>8215</v>
      </c>
      <c r="K525" s="63"/>
    </row>
    <row r="526" spans="1:11" ht="17.45" customHeight="1" x14ac:dyDescent="0.25">
      <c r="A526" s="60">
        <v>4</v>
      </c>
      <c r="B526" s="89" t="s">
        <v>2060</v>
      </c>
      <c r="C526" s="61">
        <v>2969</v>
      </c>
      <c r="D526" s="60" t="s">
        <v>2061</v>
      </c>
      <c r="E526" s="60">
        <v>4</v>
      </c>
      <c r="F526" s="62">
        <v>4.8504512888823903E-2</v>
      </c>
      <c r="G526" s="91" t="s">
        <v>8216</v>
      </c>
      <c r="H526" s="62">
        <v>0.27514840576984401</v>
      </c>
      <c r="I526" s="62">
        <v>0</v>
      </c>
      <c r="J526" s="91" t="s">
        <v>4564</v>
      </c>
      <c r="K526" s="63"/>
    </row>
    <row r="527" spans="1:11" ht="17.45" customHeight="1" x14ac:dyDescent="0.25">
      <c r="A527" s="60">
        <v>4</v>
      </c>
      <c r="B527" s="89" t="s">
        <v>1435</v>
      </c>
      <c r="C527" s="61">
        <v>2970</v>
      </c>
      <c r="D527" s="60" t="s">
        <v>529</v>
      </c>
      <c r="E527" s="60">
        <v>2</v>
      </c>
      <c r="F527" s="62">
        <v>3.7324256074256101E-2</v>
      </c>
      <c r="G527" s="91" t="s">
        <v>8217</v>
      </c>
      <c r="H527" s="62">
        <v>0.29790903479198699</v>
      </c>
      <c r="I527" s="62">
        <v>0</v>
      </c>
      <c r="J527" s="91" t="s">
        <v>8218</v>
      </c>
      <c r="K527" s="63"/>
    </row>
    <row r="528" spans="1:11" ht="17.45" customHeight="1" x14ac:dyDescent="0.25">
      <c r="A528" s="60">
        <v>3</v>
      </c>
      <c r="B528" s="89" t="s">
        <v>1283</v>
      </c>
      <c r="C528" s="61">
        <v>2971</v>
      </c>
      <c r="D528" s="60" t="s">
        <v>343</v>
      </c>
      <c r="E528" s="60">
        <v>26</v>
      </c>
      <c r="F528" s="62">
        <v>0.306040263136034</v>
      </c>
      <c r="G528" s="91" t="s">
        <v>4565</v>
      </c>
      <c r="H528" s="62">
        <v>0.80378343167612698</v>
      </c>
      <c r="I528" s="62">
        <v>2.0189682539682501</v>
      </c>
      <c r="J528" s="91" t="s">
        <v>4566</v>
      </c>
      <c r="K528" s="63"/>
    </row>
    <row r="529" spans="1:11" ht="17.45" customHeight="1" x14ac:dyDescent="0.25">
      <c r="A529" s="60">
        <v>4</v>
      </c>
      <c r="B529" s="89" t="s">
        <v>1437</v>
      </c>
      <c r="C529" s="61">
        <v>2972</v>
      </c>
      <c r="D529" s="60" t="s">
        <v>447</v>
      </c>
      <c r="E529" s="60">
        <v>20</v>
      </c>
      <c r="F529" s="62">
        <v>0.24210307663001601</v>
      </c>
      <c r="G529" s="91" t="s">
        <v>8219</v>
      </c>
      <c r="H529" s="62">
        <v>0.74612342890917405</v>
      </c>
      <c r="I529" s="62">
        <v>1.4430212748275599</v>
      </c>
      <c r="J529" s="91" t="s">
        <v>4567</v>
      </c>
      <c r="K529" s="63"/>
    </row>
    <row r="530" spans="1:11" ht="17.45" customHeight="1" x14ac:dyDescent="0.25">
      <c r="A530" s="60">
        <v>1</v>
      </c>
      <c r="B530" s="89" t="s">
        <v>1473</v>
      </c>
      <c r="C530" s="61">
        <v>2979</v>
      </c>
      <c r="D530" s="60" t="s">
        <v>31</v>
      </c>
      <c r="E530" s="60">
        <v>100</v>
      </c>
      <c r="F530" s="62">
        <v>0.52589333405410299</v>
      </c>
      <c r="G530" s="91" t="s">
        <v>4568</v>
      </c>
      <c r="H530" s="62">
        <v>0.568759242131748</v>
      </c>
      <c r="I530" s="62">
        <v>1.6678511007160299</v>
      </c>
      <c r="J530" s="91" t="s">
        <v>4569</v>
      </c>
      <c r="K530" s="63"/>
    </row>
    <row r="531" spans="1:11" ht="17.45" customHeight="1" x14ac:dyDescent="0.25">
      <c r="A531" s="60">
        <v>2</v>
      </c>
      <c r="B531" s="89" t="s">
        <v>1817</v>
      </c>
      <c r="C531" s="61">
        <v>2980</v>
      </c>
      <c r="D531" s="60" t="s">
        <v>84</v>
      </c>
      <c r="E531" s="60">
        <v>100</v>
      </c>
      <c r="F531" s="62">
        <v>0.52589333405410299</v>
      </c>
      <c r="G531" s="91" t="s">
        <v>8220</v>
      </c>
      <c r="H531" s="62">
        <v>0.568759242131748</v>
      </c>
      <c r="I531" s="62">
        <v>1.6678511007160299</v>
      </c>
      <c r="J531" s="91" t="s">
        <v>4569</v>
      </c>
      <c r="K531" s="63"/>
    </row>
    <row r="532" spans="1:11" ht="17.45" customHeight="1" x14ac:dyDescent="0.25">
      <c r="A532" s="60">
        <v>3</v>
      </c>
      <c r="B532" s="89" t="s">
        <v>1836</v>
      </c>
      <c r="C532" s="61">
        <v>2981</v>
      </c>
      <c r="D532" s="60" t="s">
        <v>557</v>
      </c>
      <c r="E532" s="60">
        <v>96</v>
      </c>
      <c r="F532" s="62">
        <v>0.46649275942873297</v>
      </c>
      <c r="G532" s="91" t="s">
        <v>4570</v>
      </c>
      <c r="H532" s="62">
        <v>0.54069403618463197</v>
      </c>
      <c r="I532" s="62">
        <v>1.47910590658651</v>
      </c>
      <c r="J532" s="91" t="s">
        <v>4571</v>
      </c>
      <c r="K532" s="63"/>
    </row>
    <row r="533" spans="1:11" ht="17.45" customHeight="1" x14ac:dyDescent="0.25">
      <c r="A533" s="60">
        <v>4</v>
      </c>
      <c r="B533" s="89" t="s">
        <v>2068</v>
      </c>
      <c r="C533" s="61">
        <v>2982</v>
      </c>
      <c r="D533" s="60" t="s">
        <v>2069</v>
      </c>
      <c r="E533" s="60">
        <v>96</v>
      </c>
      <c r="F533" s="62">
        <v>0.46649275942873297</v>
      </c>
      <c r="G533" s="91" t="s">
        <v>8221</v>
      </c>
      <c r="H533" s="62">
        <v>0.54069403618463197</v>
      </c>
      <c r="I533" s="62">
        <v>1.47910590658651</v>
      </c>
      <c r="J533" s="91" t="s">
        <v>4571</v>
      </c>
      <c r="K533" s="63"/>
    </row>
    <row r="534" spans="1:11" ht="17.45" customHeight="1" x14ac:dyDescent="0.25">
      <c r="A534" s="60">
        <v>3</v>
      </c>
      <c r="B534" s="89" t="s">
        <v>1506</v>
      </c>
      <c r="C534" s="61">
        <v>2995</v>
      </c>
      <c r="D534" s="60" t="s">
        <v>521</v>
      </c>
      <c r="E534" s="60">
        <v>24</v>
      </c>
      <c r="F534" s="62">
        <v>5.9400574625369802E-2</v>
      </c>
      <c r="G534" s="91" t="s">
        <v>4572</v>
      </c>
      <c r="H534" s="62">
        <v>0.184608004592867</v>
      </c>
      <c r="I534" s="62">
        <v>0.47620705074633801</v>
      </c>
      <c r="J534" s="91" t="s">
        <v>4573</v>
      </c>
      <c r="K534" s="63"/>
    </row>
    <row r="535" spans="1:11" ht="17.45" customHeight="1" x14ac:dyDescent="0.25">
      <c r="A535" s="60">
        <v>4</v>
      </c>
      <c r="B535" s="89" t="s">
        <v>1838</v>
      </c>
      <c r="C535" s="61">
        <v>2998</v>
      </c>
      <c r="D535" s="60" t="s">
        <v>387</v>
      </c>
      <c r="E535" s="60">
        <v>24</v>
      </c>
      <c r="F535" s="62">
        <v>3.3918267222111199E-2</v>
      </c>
      <c r="G535" s="91" t="s">
        <v>8222</v>
      </c>
      <c r="H535" s="62">
        <v>9.4677288803966406E-2</v>
      </c>
      <c r="I535" s="62">
        <v>0.28876466958515701</v>
      </c>
      <c r="J535" s="91" t="s">
        <v>4574</v>
      </c>
      <c r="K535" s="63"/>
    </row>
    <row r="536" spans="1:11" ht="17.45" customHeight="1" x14ac:dyDescent="0.25">
      <c r="A536" s="60">
        <v>5</v>
      </c>
      <c r="B536" s="89" t="s">
        <v>1297</v>
      </c>
      <c r="C536" s="61">
        <v>2999</v>
      </c>
      <c r="D536" s="60" t="s">
        <v>482</v>
      </c>
      <c r="E536" s="60">
        <v>24</v>
      </c>
      <c r="F536" s="62">
        <v>3.3918267222111199E-2</v>
      </c>
      <c r="G536" s="91" t="s">
        <v>8223</v>
      </c>
      <c r="H536" s="62">
        <v>9.4677288803966406E-2</v>
      </c>
      <c r="I536" s="62">
        <v>0.28876466958515701</v>
      </c>
      <c r="J536" s="91" t="s">
        <v>4574</v>
      </c>
      <c r="K536" s="63"/>
    </row>
    <row r="537" spans="1:11" ht="17.45" customHeight="1" x14ac:dyDescent="0.25">
      <c r="A537" s="60">
        <v>4</v>
      </c>
      <c r="B537" s="89" t="s">
        <v>1839</v>
      </c>
      <c r="C537" s="61">
        <v>3000</v>
      </c>
      <c r="D537" s="60" t="s">
        <v>329</v>
      </c>
      <c r="E537" s="60">
        <v>8</v>
      </c>
      <c r="F537" s="62">
        <v>2.5482307403258599E-2</v>
      </c>
      <c r="G537" s="91" t="s">
        <v>8224</v>
      </c>
      <c r="H537" s="62">
        <v>0.109530724348047</v>
      </c>
      <c r="I537" s="62">
        <v>0.164999837612124</v>
      </c>
      <c r="J537" s="91" t="s">
        <v>4575</v>
      </c>
      <c r="K537" s="63"/>
    </row>
    <row r="538" spans="1:11" ht="17.45" customHeight="1" x14ac:dyDescent="0.25">
      <c r="A538" s="60">
        <v>5</v>
      </c>
      <c r="B538" s="89" t="s">
        <v>1296</v>
      </c>
      <c r="C538" s="61">
        <v>3001</v>
      </c>
      <c r="D538" s="60" t="s">
        <v>437</v>
      </c>
      <c r="E538" s="60">
        <v>8</v>
      </c>
      <c r="F538" s="62">
        <v>2.5482307403258599E-2</v>
      </c>
      <c r="G538" s="91" t="s">
        <v>8225</v>
      </c>
      <c r="H538" s="62">
        <v>0.109530724348047</v>
      </c>
      <c r="I538" s="62">
        <v>0.164999837612124</v>
      </c>
      <c r="J538" s="91" t="s">
        <v>4575</v>
      </c>
      <c r="K538" s="63"/>
    </row>
    <row r="539" spans="1:11" ht="17.45" customHeight="1" x14ac:dyDescent="0.25">
      <c r="A539" s="60">
        <v>1</v>
      </c>
      <c r="B539" s="89" t="s">
        <v>1481</v>
      </c>
      <c r="C539" s="61">
        <v>3012</v>
      </c>
      <c r="D539" s="60" t="s">
        <v>32</v>
      </c>
      <c r="E539" s="60">
        <v>121</v>
      </c>
      <c r="F539" s="62">
        <v>1.1428315966826399</v>
      </c>
      <c r="G539" s="91" t="s">
        <v>8226</v>
      </c>
      <c r="H539" s="62">
        <v>0.98391594428446805</v>
      </c>
      <c r="I539" s="62">
        <v>2.88086202185792</v>
      </c>
      <c r="J539" s="91" t="s">
        <v>4576</v>
      </c>
      <c r="K539" s="63"/>
    </row>
    <row r="540" spans="1:11" ht="17.45" customHeight="1" x14ac:dyDescent="0.25">
      <c r="A540" s="60">
        <v>2</v>
      </c>
      <c r="B540" s="89" t="s">
        <v>1808</v>
      </c>
      <c r="C540" s="61">
        <v>3013</v>
      </c>
      <c r="D540" s="60" t="s">
        <v>86</v>
      </c>
      <c r="E540" s="60">
        <v>97</v>
      </c>
      <c r="F540" s="62">
        <v>0.38607019324458303</v>
      </c>
      <c r="G540" s="91" t="s">
        <v>8227</v>
      </c>
      <c r="H540" s="62">
        <v>0.547746021371605</v>
      </c>
      <c r="I540" s="62">
        <v>1.65523015479455</v>
      </c>
      <c r="J540" s="91" t="s">
        <v>4577</v>
      </c>
      <c r="K540" s="63"/>
    </row>
    <row r="541" spans="1:11" ht="17.45" customHeight="1" x14ac:dyDescent="0.25">
      <c r="A541" s="60">
        <v>3</v>
      </c>
      <c r="B541" s="89" t="s">
        <v>1773</v>
      </c>
      <c r="C541" s="61">
        <v>3014</v>
      </c>
      <c r="D541" s="60" t="s">
        <v>645</v>
      </c>
      <c r="E541" s="60">
        <v>83</v>
      </c>
      <c r="F541" s="62">
        <v>0.15819239418388401</v>
      </c>
      <c r="G541" s="91" t="s">
        <v>4578</v>
      </c>
      <c r="H541" s="62">
        <v>0.280407813150921</v>
      </c>
      <c r="I541" s="62">
        <v>0.53103816721132902</v>
      </c>
      <c r="J541" s="91" t="s">
        <v>4579</v>
      </c>
      <c r="K541" s="63"/>
    </row>
    <row r="542" spans="1:11" ht="17.45" customHeight="1" x14ac:dyDescent="0.25">
      <c r="A542" s="60">
        <v>4</v>
      </c>
      <c r="B542" s="89" t="s">
        <v>1483</v>
      </c>
      <c r="C542" s="61">
        <v>3015</v>
      </c>
      <c r="D542" s="60" t="s">
        <v>590</v>
      </c>
      <c r="E542" s="60">
        <v>83</v>
      </c>
      <c r="F542" s="62">
        <v>0.15501946353093399</v>
      </c>
      <c r="G542" s="91" t="s">
        <v>8228</v>
      </c>
      <c r="H542" s="62">
        <v>0.27979294281995798</v>
      </c>
      <c r="I542" s="62">
        <v>0.53103816721132902</v>
      </c>
      <c r="J542" s="91" t="s">
        <v>4580</v>
      </c>
      <c r="K542" s="63"/>
    </row>
    <row r="543" spans="1:11" ht="17.45" customHeight="1" x14ac:dyDescent="0.25">
      <c r="A543" s="60">
        <v>5</v>
      </c>
      <c r="B543" s="89" t="s">
        <v>1848</v>
      </c>
      <c r="C543" s="61">
        <v>3016</v>
      </c>
      <c r="D543" s="60" t="s">
        <v>711</v>
      </c>
      <c r="E543" s="60">
        <v>55</v>
      </c>
      <c r="F543" s="62">
        <v>0.11121961084363401</v>
      </c>
      <c r="G543" s="91" t="s">
        <v>8229</v>
      </c>
      <c r="H543" s="62">
        <v>0.23956427582731099</v>
      </c>
      <c r="I543" s="62">
        <v>0.50062445400924604</v>
      </c>
      <c r="J543" s="91" t="s">
        <v>4581</v>
      </c>
      <c r="K543" s="63"/>
    </row>
    <row r="544" spans="1:11" ht="17.45" customHeight="1" x14ac:dyDescent="0.25">
      <c r="A544" s="60">
        <v>5</v>
      </c>
      <c r="B544" s="89" t="s">
        <v>1058</v>
      </c>
      <c r="C544" s="61">
        <v>3019</v>
      </c>
      <c r="D544" s="60" t="s">
        <v>327</v>
      </c>
      <c r="E544" s="60">
        <v>4</v>
      </c>
      <c r="F544" s="62">
        <v>5.1197772298359201E-3</v>
      </c>
      <c r="G544" s="91" t="s">
        <v>8230</v>
      </c>
      <c r="H544" s="62">
        <v>3.1200353571582001E-2</v>
      </c>
      <c r="I544" s="62">
        <v>0</v>
      </c>
      <c r="J544" s="91" t="s">
        <v>4582</v>
      </c>
      <c r="K544" s="63"/>
    </row>
    <row r="545" spans="1:11" ht="17.45" customHeight="1" x14ac:dyDescent="0.25">
      <c r="A545" s="60">
        <v>5</v>
      </c>
      <c r="B545" s="89" t="s">
        <v>1230</v>
      </c>
      <c r="C545" s="61">
        <v>3023</v>
      </c>
      <c r="D545" s="60" t="s">
        <v>385</v>
      </c>
      <c r="E545" s="60">
        <v>24</v>
      </c>
      <c r="F545" s="62">
        <v>5.2670613911945498E-3</v>
      </c>
      <c r="G545" s="91" t="s">
        <v>8231</v>
      </c>
      <c r="H545" s="62">
        <v>1.38927953168439E-2</v>
      </c>
      <c r="I545" s="62">
        <v>3.1592624411352903E-2</v>
      </c>
      <c r="J545" s="91" t="s">
        <v>4583</v>
      </c>
      <c r="K545" s="63"/>
    </row>
    <row r="546" spans="1:11" ht="17.45" customHeight="1" x14ac:dyDescent="0.25">
      <c r="A546" s="60">
        <v>5</v>
      </c>
      <c r="B546" s="89" t="s">
        <v>1644</v>
      </c>
      <c r="C546" s="61">
        <v>3024</v>
      </c>
      <c r="D546" s="60" t="s">
        <v>620</v>
      </c>
      <c r="E546" s="60">
        <v>53</v>
      </c>
      <c r="F546" s="62">
        <v>2.7982313274294499E-2</v>
      </c>
      <c r="G546" s="91" t="s">
        <v>8232</v>
      </c>
      <c r="H546" s="62">
        <v>7.6690573212779195E-2</v>
      </c>
      <c r="I546" s="62">
        <v>0.12722931148626301</v>
      </c>
      <c r="J546" s="91" t="s">
        <v>4584</v>
      </c>
      <c r="K546" s="63"/>
    </row>
    <row r="547" spans="1:11" ht="17.45" customHeight="1" x14ac:dyDescent="0.25">
      <c r="A547" s="60">
        <v>4</v>
      </c>
      <c r="B547" s="89" t="s">
        <v>1488</v>
      </c>
      <c r="C547" s="61">
        <v>3025</v>
      </c>
      <c r="D547" s="60" t="s">
        <v>556</v>
      </c>
      <c r="E547" s="60">
        <v>3</v>
      </c>
      <c r="F547" s="62">
        <v>3.1729306529499702E-3</v>
      </c>
      <c r="G547" s="91" t="s">
        <v>8233</v>
      </c>
      <c r="H547" s="62">
        <v>2.2834904306551499E-2</v>
      </c>
      <c r="I547" s="62">
        <v>0</v>
      </c>
      <c r="J547" s="91" t="s">
        <v>4586</v>
      </c>
      <c r="K547" s="63"/>
    </row>
    <row r="548" spans="1:11" ht="17.45" customHeight="1" x14ac:dyDescent="0.25">
      <c r="A548" s="60">
        <v>5</v>
      </c>
      <c r="B548" s="89" t="s">
        <v>2070</v>
      </c>
      <c r="C548" s="61">
        <v>3029</v>
      </c>
      <c r="D548" s="60" t="s">
        <v>2071</v>
      </c>
      <c r="E548" s="60">
        <v>3</v>
      </c>
      <c r="F548" s="62">
        <v>3.1729306529499702E-3</v>
      </c>
      <c r="G548" s="91" t="s">
        <v>4585</v>
      </c>
      <c r="H548" s="62">
        <v>2.2834904306551499E-2</v>
      </c>
      <c r="I548" s="62">
        <v>0</v>
      </c>
      <c r="J548" s="91" t="s">
        <v>4586</v>
      </c>
      <c r="K548" s="63"/>
    </row>
    <row r="549" spans="1:11" ht="17.45" customHeight="1" x14ac:dyDescent="0.25">
      <c r="A549" s="60">
        <v>3</v>
      </c>
      <c r="B549" s="89" t="s">
        <v>1801</v>
      </c>
      <c r="C549" s="61">
        <v>3031</v>
      </c>
      <c r="D549" s="60" t="s">
        <v>690</v>
      </c>
      <c r="E549" s="60">
        <v>25</v>
      </c>
      <c r="F549" s="62">
        <v>0.18086337128260199</v>
      </c>
      <c r="G549" s="91" t="s">
        <v>4587</v>
      </c>
      <c r="H549" s="62">
        <v>0.47168709063881997</v>
      </c>
      <c r="I549" s="62">
        <v>1.2789305593576099</v>
      </c>
      <c r="J549" s="91" t="s">
        <v>4588</v>
      </c>
      <c r="K549" s="63"/>
    </row>
    <row r="550" spans="1:11" ht="17.45" customHeight="1" x14ac:dyDescent="0.25">
      <c r="A550" s="60">
        <v>4</v>
      </c>
      <c r="B550" s="89" t="s">
        <v>1493</v>
      </c>
      <c r="C550" s="61">
        <v>3037</v>
      </c>
      <c r="D550" s="60" t="s">
        <v>668</v>
      </c>
      <c r="E550" s="60">
        <v>25</v>
      </c>
      <c r="F550" s="62">
        <v>0.18086337128260199</v>
      </c>
      <c r="G550" s="91" t="s">
        <v>8234</v>
      </c>
      <c r="H550" s="62">
        <v>0.47168709063881997</v>
      </c>
      <c r="I550" s="62">
        <v>1.2789305593576099</v>
      </c>
      <c r="J550" s="91" t="s">
        <v>4588</v>
      </c>
      <c r="K550" s="63"/>
    </row>
    <row r="551" spans="1:11" ht="17.45" customHeight="1" x14ac:dyDescent="0.25">
      <c r="A551" s="60">
        <v>3</v>
      </c>
      <c r="B551" s="89" t="s">
        <v>1450</v>
      </c>
      <c r="C551" s="61">
        <v>3042</v>
      </c>
      <c r="D551" s="60" t="s">
        <v>481</v>
      </c>
      <c r="E551" s="60">
        <v>24</v>
      </c>
      <c r="F551" s="62">
        <v>4.7014427778097903E-2</v>
      </c>
      <c r="G551" s="91" t="s">
        <v>4589</v>
      </c>
      <c r="H551" s="62">
        <v>0.119080276510256</v>
      </c>
      <c r="I551" s="62">
        <v>0.33121244255920801</v>
      </c>
      <c r="J551" s="91" t="s">
        <v>4590</v>
      </c>
      <c r="K551" s="63"/>
    </row>
    <row r="552" spans="1:11" ht="17.45" customHeight="1" x14ac:dyDescent="0.25">
      <c r="A552" s="60">
        <v>2</v>
      </c>
      <c r="B552" s="89" t="s">
        <v>5889</v>
      </c>
      <c r="C552" s="61">
        <v>3059</v>
      </c>
      <c r="D552" s="60" t="s">
        <v>5890</v>
      </c>
      <c r="E552" s="60">
        <v>1</v>
      </c>
      <c r="F552" s="62">
        <v>1.6025641025641001E-4</v>
      </c>
      <c r="G552" s="91" t="s">
        <v>4824</v>
      </c>
      <c r="H552" s="62">
        <v>1.8130943107347399E-3</v>
      </c>
      <c r="I552" s="62">
        <v>0</v>
      </c>
      <c r="J552" s="91" t="s">
        <v>4869</v>
      </c>
      <c r="K552" s="63"/>
    </row>
    <row r="553" spans="1:11" ht="17.45" customHeight="1" x14ac:dyDescent="0.25">
      <c r="A553" s="60">
        <v>2</v>
      </c>
      <c r="B553" s="89" t="s">
        <v>1174</v>
      </c>
      <c r="C553" s="61">
        <v>3063</v>
      </c>
      <c r="D553" s="60" t="s">
        <v>85</v>
      </c>
      <c r="E553" s="60">
        <v>102</v>
      </c>
      <c r="F553" s="62">
        <v>0.67224637336094195</v>
      </c>
      <c r="G553" s="91" t="s">
        <v>8235</v>
      </c>
      <c r="H553" s="62">
        <v>0.70411994180196402</v>
      </c>
      <c r="I553" s="62">
        <v>2.0091652138760501</v>
      </c>
      <c r="J553" s="91" t="s">
        <v>4591</v>
      </c>
      <c r="K553" s="63"/>
    </row>
    <row r="554" spans="1:11" ht="17.45" customHeight="1" x14ac:dyDescent="0.25">
      <c r="A554" s="60">
        <v>3</v>
      </c>
      <c r="B554" s="89" t="s">
        <v>1205</v>
      </c>
      <c r="C554" s="61">
        <v>3064</v>
      </c>
      <c r="D554" s="60" t="s">
        <v>446</v>
      </c>
      <c r="E554" s="60">
        <v>88</v>
      </c>
      <c r="F554" s="62">
        <v>0.49934706181961003</v>
      </c>
      <c r="G554" s="91" t="s">
        <v>8236</v>
      </c>
      <c r="H554" s="62">
        <v>0.55908464235125399</v>
      </c>
      <c r="I554" s="62">
        <v>1.6645998677248699</v>
      </c>
      <c r="J554" s="91" t="s">
        <v>4592</v>
      </c>
      <c r="K554" s="63"/>
    </row>
    <row r="555" spans="1:11" ht="17.45" customHeight="1" x14ac:dyDescent="0.25">
      <c r="A555" s="60">
        <v>4</v>
      </c>
      <c r="B555" s="89" t="s">
        <v>1793</v>
      </c>
      <c r="C555" s="61">
        <v>3065</v>
      </c>
      <c r="D555" s="60" t="s">
        <v>491</v>
      </c>
      <c r="E555" s="60">
        <v>59</v>
      </c>
      <c r="F555" s="62">
        <v>0.209481711739545</v>
      </c>
      <c r="G555" s="91" t="s">
        <v>8237</v>
      </c>
      <c r="H555" s="62">
        <v>0.35424898072540001</v>
      </c>
      <c r="I555" s="62">
        <v>0.96034297963558402</v>
      </c>
      <c r="J555" s="91" t="s">
        <v>4593</v>
      </c>
      <c r="K555" s="63"/>
    </row>
    <row r="556" spans="1:11" ht="17.45" customHeight="1" x14ac:dyDescent="0.25">
      <c r="A556" s="60">
        <v>5</v>
      </c>
      <c r="B556" s="89" t="s">
        <v>1037</v>
      </c>
      <c r="C556" s="61">
        <v>3066</v>
      </c>
      <c r="D556" s="60" t="s">
        <v>279</v>
      </c>
      <c r="E556" s="60">
        <v>1</v>
      </c>
      <c r="F556" s="62">
        <v>1.7655367231638401E-3</v>
      </c>
      <c r="G556" s="91" t="s">
        <v>4490</v>
      </c>
      <c r="H556" s="62">
        <v>1.9974767830128502E-2</v>
      </c>
      <c r="I556" s="62">
        <v>0</v>
      </c>
      <c r="J556" s="91" t="s">
        <v>4594</v>
      </c>
      <c r="K556" s="63"/>
    </row>
    <row r="557" spans="1:11" ht="17.45" customHeight="1" x14ac:dyDescent="0.25">
      <c r="A557" s="60">
        <v>5</v>
      </c>
      <c r="B557" s="89" t="s">
        <v>1356</v>
      </c>
      <c r="C557" s="61">
        <v>3068</v>
      </c>
      <c r="D557" s="60" t="s">
        <v>733</v>
      </c>
      <c r="E557" s="60">
        <v>33</v>
      </c>
      <c r="F557" s="62">
        <v>0.103300285913957</v>
      </c>
      <c r="G557" s="91" t="s">
        <v>8238</v>
      </c>
      <c r="H557" s="62">
        <v>0.24553646883169999</v>
      </c>
      <c r="I557" s="62">
        <v>0.73869405803408394</v>
      </c>
      <c r="J557" s="91" t="s">
        <v>4595</v>
      </c>
      <c r="K557" s="63"/>
    </row>
    <row r="558" spans="1:11" ht="17.45" customHeight="1" x14ac:dyDescent="0.25">
      <c r="A558" s="60">
        <v>5</v>
      </c>
      <c r="B558" s="89" t="s">
        <v>2072</v>
      </c>
      <c r="C558" s="61">
        <v>3071</v>
      </c>
      <c r="D558" s="60" t="s">
        <v>2073</v>
      </c>
      <c r="E558" s="60">
        <v>6</v>
      </c>
      <c r="F558" s="62">
        <v>8.5883915774940898E-3</v>
      </c>
      <c r="G558" s="91" t="s">
        <v>8239</v>
      </c>
      <c r="H558" s="62">
        <v>4.13583046005878E-2</v>
      </c>
      <c r="I558" s="62">
        <v>0</v>
      </c>
      <c r="J558" s="91" t="s">
        <v>4596</v>
      </c>
      <c r="K558" s="63"/>
    </row>
    <row r="559" spans="1:11" ht="17.45" customHeight="1" x14ac:dyDescent="0.25">
      <c r="A559" s="60">
        <v>5</v>
      </c>
      <c r="B559" s="89" t="s">
        <v>1845</v>
      </c>
      <c r="C559" s="61">
        <v>3072</v>
      </c>
      <c r="D559" s="60" t="s">
        <v>787</v>
      </c>
      <c r="E559" s="60">
        <v>2</v>
      </c>
      <c r="F559" s="62">
        <v>3.7328064671814701E-3</v>
      </c>
      <c r="G559" s="91" t="s">
        <v>8240</v>
      </c>
      <c r="H559" s="62">
        <v>3.0643808739741499E-2</v>
      </c>
      <c r="I559" s="62">
        <v>0</v>
      </c>
      <c r="J559" s="91" t="s">
        <v>4597</v>
      </c>
      <c r="K559" s="63"/>
    </row>
    <row r="560" spans="1:11" ht="17.45" customHeight="1" x14ac:dyDescent="0.25">
      <c r="A560" s="60">
        <v>4</v>
      </c>
      <c r="B560" s="89" t="s">
        <v>1799</v>
      </c>
      <c r="C560" s="61">
        <v>3074</v>
      </c>
      <c r="D560" s="60" t="s">
        <v>596</v>
      </c>
      <c r="E560" s="60">
        <v>64</v>
      </c>
      <c r="F560" s="62">
        <v>0.28599777582264002</v>
      </c>
      <c r="G560" s="91" t="s">
        <v>8241</v>
      </c>
      <c r="H560" s="62">
        <v>0.40696746717618698</v>
      </c>
      <c r="I560" s="62">
        <v>1.0523607748184001</v>
      </c>
      <c r="J560" s="91" t="s">
        <v>4598</v>
      </c>
      <c r="K560" s="63"/>
    </row>
    <row r="561" spans="1:11" ht="17.45" customHeight="1" x14ac:dyDescent="0.25">
      <c r="A561" s="60">
        <v>5</v>
      </c>
      <c r="B561" s="89" t="s">
        <v>1145</v>
      </c>
      <c r="C561" s="61">
        <v>3075</v>
      </c>
      <c r="D561" s="60" t="s">
        <v>563</v>
      </c>
      <c r="E561" s="60">
        <v>26</v>
      </c>
      <c r="F561" s="62">
        <v>9.0703523600390398E-2</v>
      </c>
      <c r="G561" s="91" t="s">
        <v>8242</v>
      </c>
      <c r="H561" s="62">
        <v>0.21190088176094701</v>
      </c>
      <c r="I561" s="62">
        <v>0.53436322777964296</v>
      </c>
      <c r="J561" s="91" t="s">
        <v>4599</v>
      </c>
      <c r="K561" s="63"/>
    </row>
    <row r="562" spans="1:11" ht="17.45" customHeight="1" x14ac:dyDescent="0.25">
      <c r="A562" s="60">
        <v>5</v>
      </c>
      <c r="B562" s="89" t="s">
        <v>1222</v>
      </c>
      <c r="C562" s="61">
        <v>3076</v>
      </c>
      <c r="D562" s="60" t="s">
        <v>625</v>
      </c>
      <c r="E562" s="60">
        <v>9</v>
      </c>
      <c r="F562" s="62">
        <v>3.0335136089537099E-2</v>
      </c>
      <c r="G562" s="91" t="s">
        <v>8243</v>
      </c>
      <c r="H562" s="62">
        <v>0.13664199571638</v>
      </c>
      <c r="I562" s="62">
        <v>0.17476640907145499</v>
      </c>
      <c r="J562" s="91" t="s">
        <v>4600</v>
      </c>
      <c r="K562" s="63"/>
    </row>
    <row r="563" spans="1:11" ht="17.45" customHeight="1" x14ac:dyDescent="0.25">
      <c r="A563" s="60">
        <v>5</v>
      </c>
      <c r="B563" s="89" t="s">
        <v>1138</v>
      </c>
      <c r="C563" s="61">
        <v>3077</v>
      </c>
      <c r="D563" s="60" t="s">
        <v>528</v>
      </c>
      <c r="E563" s="60">
        <v>34</v>
      </c>
      <c r="F563" s="62">
        <v>0.146954981031439</v>
      </c>
      <c r="G563" s="91" t="s">
        <v>8244</v>
      </c>
      <c r="H563" s="62">
        <v>0.33179832865268799</v>
      </c>
      <c r="I563" s="62">
        <v>0.84208767053608702</v>
      </c>
      <c r="J563" s="91" t="s">
        <v>4601</v>
      </c>
      <c r="K563" s="63"/>
    </row>
    <row r="564" spans="1:11" ht="17.45" customHeight="1" x14ac:dyDescent="0.25">
      <c r="A564" s="60">
        <v>5</v>
      </c>
      <c r="B564" s="89" t="s">
        <v>1484</v>
      </c>
      <c r="C564" s="61">
        <v>3078</v>
      </c>
      <c r="D564" s="60" t="s">
        <v>749</v>
      </c>
      <c r="E564" s="60">
        <v>11</v>
      </c>
      <c r="F564" s="62">
        <v>1.80041351012727E-2</v>
      </c>
      <c r="G564" s="91" t="s">
        <v>8245</v>
      </c>
      <c r="H564" s="62">
        <v>7.3531137160631893E-2</v>
      </c>
      <c r="I564" s="62">
        <v>0.121269876800049</v>
      </c>
      <c r="J564" s="91" t="s">
        <v>4602</v>
      </c>
      <c r="K564" s="63"/>
    </row>
    <row r="565" spans="1:11" ht="17.45" customHeight="1" x14ac:dyDescent="0.25">
      <c r="A565" s="60">
        <v>3</v>
      </c>
      <c r="B565" s="89" t="s">
        <v>1120</v>
      </c>
      <c r="C565" s="61">
        <v>3080</v>
      </c>
      <c r="D565" s="60" t="s">
        <v>341</v>
      </c>
      <c r="E565" s="60">
        <v>52</v>
      </c>
      <c r="F565" s="62">
        <v>0.15127043217424799</v>
      </c>
      <c r="G565" s="91" t="s">
        <v>4603</v>
      </c>
      <c r="H565" s="62">
        <v>0.34049125186778501</v>
      </c>
      <c r="I565" s="62">
        <v>0.74870144534778604</v>
      </c>
      <c r="J565" s="91" t="s">
        <v>4604</v>
      </c>
      <c r="K565" s="63"/>
    </row>
    <row r="566" spans="1:11" ht="17.45" customHeight="1" x14ac:dyDescent="0.25">
      <c r="A566" s="60">
        <v>4</v>
      </c>
      <c r="B566" s="89" t="s">
        <v>1796</v>
      </c>
      <c r="C566" s="61">
        <v>3081</v>
      </c>
      <c r="D566" s="60" t="s">
        <v>761</v>
      </c>
      <c r="E566" s="60">
        <v>46</v>
      </c>
      <c r="F566" s="62">
        <v>0.13346353077638601</v>
      </c>
      <c r="G566" s="91" t="s">
        <v>8246</v>
      </c>
      <c r="H566" s="62">
        <v>0.30752296375813798</v>
      </c>
      <c r="I566" s="62">
        <v>0.74870144534778604</v>
      </c>
      <c r="J566" s="91" t="s">
        <v>4605</v>
      </c>
      <c r="K566" s="63"/>
    </row>
    <row r="567" spans="1:11" ht="17.45" customHeight="1" x14ac:dyDescent="0.25">
      <c r="A567" s="60">
        <v>5</v>
      </c>
      <c r="B567" s="89" t="s">
        <v>1231</v>
      </c>
      <c r="C567" s="61">
        <v>3082</v>
      </c>
      <c r="D567" s="60" t="s">
        <v>650</v>
      </c>
      <c r="E567" s="60">
        <v>1</v>
      </c>
      <c r="F567" s="62">
        <v>9.7534332084893904E-4</v>
      </c>
      <c r="G567" s="91" t="s">
        <v>4606</v>
      </c>
      <c r="H567" s="62">
        <v>1.10347500185167E-2</v>
      </c>
      <c r="I567" s="62">
        <v>0</v>
      </c>
      <c r="J567" s="91" t="s">
        <v>4607</v>
      </c>
      <c r="K567" s="63"/>
    </row>
    <row r="568" spans="1:11" ht="17.45" customHeight="1" x14ac:dyDescent="0.25">
      <c r="A568" s="60">
        <v>5</v>
      </c>
      <c r="B568" s="89" t="s">
        <v>1278</v>
      </c>
      <c r="C568" s="61">
        <v>3084</v>
      </c>
      <c r="D568" s="60" t="s">
        <v>673</v>
      </c>
      <c r="E568" s="60">
        <v>32</v>
      </c>
      <c r="F568" s="62">
        <v>7.0332630099560894E-2</v>
      </c>
      <c r="G568" s="91" t="s">
        <v>8247</v>
      </c>
      <c r="H568" s="62">
        <v>0.17764631447775101</v>
      </c>
      <c r="I568" s="62">
        <v>0.38226731740731201</v>
      </c>
      <c r="J568" s="91" t="s">
        <v>4608</v>
      </c>
      <c r="K568" s="63"/>
    </row>
    <row r="569" spans="1:11" ht="17.45" customHeight="1" x14ac:dyDescent="0.25">
      <c r="A569" s="60">
        <v>5</v>
      </c>
      <c r="B569" s="89" t="s">
        <v>2080</v>
      </c>
      <c r="C569" s="61">
        <v>3085</v>
      </c>
      <c r="D569" s="60" t="s">
        <v>2081</v>
      </c>
      <c r="E569" s="60">
        <v>15</v>
      </c>
      <c r="F569" s="62">
        <v>5.92793691083911E-2</v>
      </c>
      <c r="G569" s="91" t="s">
        <v>8248</v>
      </c>
      <c r="H569" s="62">
        <v>0.21447747977578199</v>
      </c>
      <c r="I569" s="62">
        <v>0.44311329736591498</v>
      </c>
      <c r="J569" s="91" t="s">
        <v>4609</v>
      </c>
      <c r="K569" s="63"/>
    </row>
    <row r="570" spans="1:11" ht="17.45" customHeight="1" x14ac:dyDescent="0.25">
      <c r="A570" s="60">
        <v>5</v>
      </c>
      <c r="B570" s="89" t="s">
        <v>1111</v>
      </c>
      <c r="C570" s="61">
        <v>3086</v>
      </c>
      <c r="D570" s="60" t="s">
        <v>398</v>
      </c>
      <c r="E570" s="60">
        <v>7</v>
      </c>
      <c r="F570" s="62">
        <v>2.8761882475846902E-3</v>
      </c>
      <c r="G570" s="91" t="s">
        <v>4944</v>
      </c>
      <c r="H570" s="62">
        <v>1.3931315127438899E-2</v>
      </c>
      <c r="I570" s="62">
        <v>8.7668593448939902E-3</v>
      </c>
      <c r="J570" s="91" t="s">
        <v>4610</v>
      </c>
      <c r="K570" s="63"/>
    </row>
    <row r="571" spans="1:11" ht="17.45" customHeight="1" x14ac:dyDescent="0.25">
      <c r="A571" s="60">
        <v>4</v>
      </c>
      <c r="B571" s="89" t="s">
        <v>1502</v>
      </c>
      <c r="C571" s="61">
        <v>3087</v>
      </c>
      <c r="D571" s="60" t="s">
        <v>695</v>
      </c>
      <c r="E571" s="60">
        <v>10</v>
      </c>
      <c r="F571" s="62">
        <v>1.7806901397862E-2</v>
      </c>
      <c r="G571" s="91" t="s">
        <v>8249</v>
      </c>
      <c r="H571" s="62">
        <v>8.3876055447664299E-2</v>
      </c>
      <c r="I571" s="62">
        <v>9.8984302862419202E-2</v>
      </c>
      <c r="J571" s="91" t="s">
        <v>4611</v>
      </c>
      <c r="K571" s="63"/>
    </row>
    <row r="572" spans="1:11" ht="17.45" customHeight="1" x14ac:dyDescent="0.25">
      <c r="A572" s="60">
        <v>5</v>
      </c>
      <c r="B572" s="89" t="s">
        <v>2078</v>
      </c>
      <c r="C572" s="61">
        <v>3088</v>
      </c>
      <c r="D572" s="60" t="s">
        <v>2079</v>
      </c>
      <c r="E572" s="60">
        <v>1</v>
      </c>
      <c r="F572" s="62">
        <v>4.4515669515669499E-3</v>
      </c>
      <c r="G572" s="91" t="s">
        <v>4547</v>
      </c>
      <c r="H572" s="62">
        <v>5.0363730853742697E-2</v>
      </c>
      <c r="I572" s="62">
        <v>0</v>
      </c>
      <c r="J572" s="91" t="s">
        <v>4612</v>
      </c>
      <c r="K572" s="63"/>
    </row>
    <row r="573" spans="1:11" ht="17.45" customHeight="1" x14ac:dyDescent="0.25">
      <c r="A573" s="60">
        <v>3</v>
      </c>
      <c r="B573" s="89" t="s">
        <v>1797</v>
      </c>
      <c r="C573" s="61">
        <v>3089</v>
      </c>
      <c r="D573" s="60" t="s">
        <v>774</v>
      </c>
      <c r="E573" s="60">
        <v>21</v>
      </c>
      <c r="F573" s="62">
        <v>1.9520242390025699E-2</v>
      </c>
      <c r="G573" s="91" t="s">
        <v>4613</v>
      </c>
      <c r="H573" s="62">
        <v>5.0529375406645802E-2</v>
      </c>
      <c r="I573" s="62">
        <v>0.12679425837320599</v>
      </c>
      <c r="J573" s="91" t="s">
        <v>4614</v>
      </c>
      <c r="K573" s="63"/>
    </row>
    <row r="574" spans="1:11" ht="17.45" customHeight="1" x14ac:dyDescent="0.25">
      <c r="A574" s="60">
        <v>4</v>
      </c>
      <c r="B574" s="89" t="s">
        <v>2074</v>
      </c>
      <c r="C574" s="61">
        <v>3096</v>
      </c>
      <c r="D574" s="60" t="s">
        <v>2075</v>
      </c>
      <c r="E574" s="60">
        <v>21</v>
      </c>
      <c r="F574" s="62">
        <v>1.9520242390025699E-2</v>
      </c>
      <c r="G574" s="91" t="s">
        <v>8250</v>
      </c>
      <c r="H574" s="62">
        <v>5.0529375406645802E-2</v>
      </c>
      <c r="I574" s="62">
        <v>0.12679425837320599</v>
      </c>
      <c r="J574" s="91" t="s">
        <v>4614</v>
      </c>
      <c r="K574" s="63"/>
    </row>
    <row r="575" spans="1:11" ht="17.45" customHeight="1" x14ac:dyDescent="0.25">
      <c r="A575" s="60">
        <v>3</v>
      </c>
      <c r="B575" s="89" t="s">
        <v>2082</v>
      </c>
      <c r="C575" s="61">
        <v>3099</v>
      </c>
      <c r="D575" s="60" t="s">
        <v>2083</v>
      </c>
      <c r="E575" s="60">
        <v>1</v>
      </c>
      <c r="F575" s="62">
        <v>2.1086369770580301E-3</v>
      </c>
      <c r="G575" s="91" t="s">
        <v>4280</v>
      </c>
      <c r="H575" s="62">
        <v>2.3856504088615001E-2</v>
      </c>
      <c r="I575" s="62">
        <v>0</v>
      </c>
      <c r="J575" s="91" t="s">
        <v>4615</v>
      </c>
      <c r="K575" s="63"/>
    </row>
    <row r="576" spans="1:11" ht="17.45" customHeight="1" x14ac:dyDescent="0.25">
      <c r="A576" s="60">
        <v>4</v>
      </c>
      <c r="B576" s="89" t="s">
        <v>2076</v>
      </c>
      <c r="C576" s="61">
        <v>3114</v>
      </c>
      <c r="D576" s="60" t="s">
        <v>2077</v>
      </c>
      <c r="E576" s="60">
        <v>1</v>
      </c>
      <c r="F576" s="62">
        <v>2.1086369770580301E-3</v>
      </c>
      <c r="G576" s="91" t="s">
        <v>4280</v>
      </c>
      <c r="H576" s="62">
        <v>2.3856504088615001E-2</v>
      </c>
      <c r="I576" s="62">
        <v>0</v>
      </c>
      <c r="J576" s="91" t="s">
        <v>4615</v>
      </c>
      <c r="K576" s="63"/>
    </row>
    <row r="577" spans="1:11" ht="17.45" customHeight="1" x14ac:dyDescent="0.25">
      <c r="A577" s="60">
        <v>2</v>
      </c>
      <c r="B577" s="89" t="s">
        <v>1827</v>
      </c>
      <c r="C577" s="61">
        <v>3115</v>
      </c>
      <c r="D577" s="60" t="s">
        <v>87</v>
      </c>
      <c r="E577" s="60">
        <v>13</v>
      </c>
      <c r="F577" s="62">
        <v>8.4354773666856495E-2</v>
      </c>
      <c r="G577" s="91" t="s">
        <v>4616</v>
      </c>
      <c r="H577" s="62">
        <v>0.27441495045534903</v>
      </c>
      <c r="I577" s="62">
        <v>0.78984325450756498</v>
      </c>
      <c r="J577" s="91" t="s">
        <v>4617</v>
      </c>
      <c r="K577" s="63"/>
    </row>
    <row r="578" spans="1:11" ht="17.45" customHeight="1" x14ac:dyDescent="0.25">
      <c r="A578" s="60">
        <v>3</v>
      </c>
      <c r="B578" s="89" t="s">
        <v>1828</v>
      </c>
      <c r="C578" s="61">
        <v>3119</v>
      </c>
      <c r="D578" s="60" t="s">
        <v>389</v>
      </c>
      <c r="E578" s="60">
        <v>13</v>
      </c>
      <c r="F578" s="62">
        <v>8.4354773666856495E-2</v>
      </c>
      <c r="G578" s="91" t="s">
        <v>4618</v>
      </c>
      <c r="H578" s="62">
        <v>0.27441495045534903</v>
      </c>
      <c r="I578" s="62">
        <v>0.78984325450756498</v>
      </c>
      <c r="J578" s="91" t="s">
        <v>4617</v>
      </c>
      <c r="K578" s="63"/>
    </row>
    <row r="579" spans="1:11" ht="17.45" customHeight="1" x14ac:dyDescent="0.25">
      <c r="A579" s="60">
        <v>1</v>
      </c>
      <c r="B579" s="89" t="s">
        <v>1508</v>
      </c>
      <c r="C579" s="61">
        <v>3122</v>
      </c>
      <c r="D579" s="60" t="s">
        <v>33</v>
      </c>
      <c r="E579" s="60">
        <v>128</v>
      </c>
      <c r="F579" s="62">
        <v>0.91727097388707701</v>
      </c>
      <c r="G579" s="91" t="s">
        <v>4619</v>
      </c>
      <c r="H579" s="62">
        <v>0.65423099438090504</v>
      </c>
      <c r="I579" s="62">
        <v>1.9822276546429101</v>
      </c>
      <c r="J579" s="91" t="s">
        <v>4620</v>
      </c>
      <c r="K579" s="63"/>
    </row>
    <row r="580" spans="1:11" ht="17.45" customHeight="1" x14ac:dyDescent="0.25">
      <c r="A580" s="60">
        <v>2</v>
      </c>
      <c r="B580" s="89" t="s">
        <v>984</v>
      </c>
      <c r="C580" s="61">
        <v>3123</v>
      </c>
      <c r="D580" s="60" t="s">
        <v>88</v>
      </c>
      <c r="E580" s="60">
        <v>116</v>
      </c>
      <c r="F580" s="62">
        <v>0.41642204561138202</v>
      </c>
      <c r="G580" s="91" t="s">
        <v>4621</v>
      </c>
      <c r="H580" s="62">
        <v>0.470935717728032</v>
      </c>
      <c r="I580" s="62">
        <v>1.34188387738102</v>
      </c>
      <c r="J580" s="91" t="s">
        <v>4622</v>
      </c>
      <c r="K580" s="63"/>
    </row>
    <row r="581" spans="1:11" ht="17.45" customHeight="1" x14ac:dyDescent="0.25">
      <c r="A581" s="60">
        <v>3</v>
      </c>
      <c r="B581" s="89" t="s">
        <v>1815</v>
      </c>
      <c r="C581" s="61">
        <v>3124</v>
      </c>
      <c r="D581" s="60" t="s">
        <v>746</v>
      </c>
      <c r="E581" s="60">
        <v>116</v>
      </c>
      <c r="F581" s="62">
        <v>0.39852411909508501</v>
      </c>
      <c r="G581" s="91" t="s">
        <v>4623</v>
      </c>
      <c r="H581" s="62">
        <v>0.46396938507828001</v>
      </c>
      <c r="I581" s="62">
        <v>1.34188387738102</v>
      </c>
      <c r="J581" s="91" t="s">
        <v>4624</v>
      </c>
      <c r="K581" s="63"/>
    </row>
    <row r="582" spans="1:11" ht="17.45" customHeight="1" x14ac:dyDescent="0.25">
      <c r="A582" s="60">
        <v>4</v>
      </c>
      <c r="B582" s="89" t="s">
        <v>1510</v>
      </c>
      <c r="C582" s="61">
        <v>3125</v>
      </c>
      <c r="D582" s="60" t="s">
        <v>441</v>
      </c>
      <c r="E582" s="60">
        <v>44</v>
      </c>
      <c r="F582" s="62">
        <v>3.2870260382540997E-2</v>
      </c>
      <c r="G582" s="91" t="s">
        <v>8251</v>
      </c>
      <c r="H582" s="62">
        <v>7.3935797554556801E-2</v>
      </c>
      <c r="I582" s="62">
        <v>0.220360363023759</v>
      </c>
      <c r="J582" s="91" t="s">
        <v>4625</v>
      </c>
      <c r="K582" s="63"/>
    </row>
    <row r="583" spans="1:11" ht="17.45" customHeight="1" x14ac:dyDescent="0.25">
      <c r="A583" s="60">
        <v>4</v>
      </c>
      <c r="B583" s="89" t="s">
        <v>1511</v>
      </c>
      <c r="C583" s="61">
        <v>3129</v>
      </c>
      <c r="D583" s="60" t="s">
        <v>692</v>
      </c>
      <c r="E583" s="60">
        <v>108</v>
      </c>
      <c r="F583" s="62">
        <v>0.35024497733837701</v>
      </c>
      <c r="G583" s="91" t="s">
        <v>8252</v>
      </c>
      <c r="H583" s="62">
        <v>0.46434135498562801</v>
      </c>
      <c r="I583" s="62">
        <v>1.27245985643063</v>
      </c>
      <c r="J583" s="91" t="s">
        <v>4626</v>
      </c>
      <c r="K583" s="63"/>
    </row>
    <row r="584" spans="1:11" ht="17.45" customHeight="1" x14ac:dyDescent="0.25">
      <c r="A584" s="60">
        <v>5</v>
      </c>
      <c r="B584" s="89" t="s">
        <v>1504</v>
      </c>
      <c r="C584" s="61">
        <v>3130</v>
      </c>
      <c r="D584" s="60" t="s">
        <v>647</v>
      </c>
      <c r="E584" s="60">
        <v>99</v>
      </c>
      <c r="F584" s="62">
        <v>0.32983325672178698</v>
      </c>
      <c r="G584" s="91" t="s">
        <v>8253</v>
      </c>
      <c r="H584" s="62">
        <v>0.463414032949931</v>
      </c>
      <c r="I584" s="62">
        <v>1.27245985643063</v>
      </c>
      <c r="J584" s="91" t="s">
        <v>4627</v>
      </c>
      <c r="K584" s="63"/>
    </row>
    <row r="585" spans="1:11" ht="17.45" customHeight="1" x14ac:dyDescent="0.25">
      <c r="A585" s="60">
        <v>5</v>
      </c>
      <c r="B585" s="89" t="s">
        <v>1338</v>
      </c>
      <c r="C585" s="61">
        <v>3132</v>
      </c>
      <c r="D585" s="60" t="s">
        <v>392</v>
      </c>
      <c r="E585" s="60">
        <v>4</v>
      </c>
      <c r="F585" s="62">
        <v>6.3749341999587005E-4</v>
      </c>
      <c r="G585" s="91" t="s">
        <v>5381</v>
      </c>
      <c r="H585" s="62">
        <v>3.6053764752827298E-3</v>
      </c>
      <c r="I585" s="62">
        <v>0</v>
      </c>
      <c r="J585" s="91" t="s">
        <v>4629</v>
      </c>
      <c r="K585" s="63"/>
    </row>
    <row r="586" spans="1:11" ht="17.45" customHeight="1" x14ac:dyDescent="0.25">
      <c r="A586" s="60">
        <v>5</v>
      </c>
      <c r="B586" s="89" t="s">
        <v>1397</v>
      </c>
      <c r="C586" s="61">
        <v>3134</v>
      </c>
      <c r="D586" s="60" t="s">
        <v>559</v>
      </c>
      <c r="E586" s="60">
        <v>3</v>
      </c>
      <c r="F586" s="62">
        <v>3.7934740433428398E-4</v>
      </c>
      <c r="G586" s="91" t="s">
        <v>4630</v>
      </c>
      <c r="H586" s="62">
        <v>2.6386174090275698E-3</v>
      </c>
      <c r="I586" s="62">
        <v>0</v>
      </c>
      <c r="J586" s="91" t="s">
        <v>4631</v>
      </c>
      <c r="K586" s="63"/>
    </row>
    <row r="587" spans="1:11" ht="17.45" customHeight="1" x14ac:dyDescent="0.25">
      <c r="A587" s="60">
        <v>5</v>
      </c>
      <c r="B587" s="89" t="s">
        <v>1645</v>
      </c>
      <c r="C587" s="61">
        <v>3137</v>
      </c>
      <c r="D587" s="60" t="s">
        <v>730</v>
      </c>
      <c r="E587" s="60">
        <v>32</v>
      </c>
      <c r="F587" s="62">
        <v>1.50597199170651E-2</v>
      </c>
      <c r="G587" s="91" t="s">
        <v>8254</v>
      </c>
      <c r="H587" s="62">
        <v>3.3229959502693397E-2</v>
      </c>
      <c r="I587" s="62">
        <v>9.3045584657220501E-2</v>
      </c>
      <c r="J587" s="91" t="s">
        <v>4632</v>
      </c>
      <c r="K587" s="63"/>
    </row>
    <row r="588" spans="1:11" ht="17.45" customHeight="1" x14ac:dyDescent="0.25">
      <c r="A588" s="60">
        <v>5</v>
      </c>
      <c r="B588" s="89" t="s">
        <v>1497</v>
      </c>
      <c r="C588" s="61">
        <v>3141</v>
      </c>
      <c r="D588" s="60" t="s">
        <v>622</v>
      </c>
      <c r="E588" s="60">
        <v>3</v>
      </c>
      <c r="F588" s="62">
        <v>3.0851598751950198E-3</v>
      </c>
      <c r="G588" s="91" t="s">
        <v>8255</v>
      </c>
      <c r="H588" s="62">
        <v>2.3403122400941601E-2</v>
      </c>
      <c r="I588" s="62">
        <v>0</v>
      </c>
      <c r="J588" s="91" t="s">
        <v>4633</v>
      </c>
      <c r="K588" s="63"/>
    </row>
    <row r="589" spans="1:11" ht="17.45" customHeight="1" x14ac:dyDescent="0.25">
      <c r="A589" s="60">
        <v>5</v>
      </c>
      <c r="B589" s="89" t="s">
        <v>2084</v>
      </c>
      <c r="C589" s="61">
        <v>3142</v>
      </c>
      <c r="D589" s="60" t="s">
        <v>2085</v>
      </c>
      <c r="E589" s="60">
        <v>1</v>
      </c>
      <c r="F589" s="62">
        <v>1.25E-3</v>
      </c>
      <c r="G589" s="91" t="s">
        <v>4254</v>
      </c>
      <c r="H589" s="62">
        <v>1.4142135623730999E-2</v>
      </c>
      <c r="I589" s="62">
        <v>0</v>
      </c>
      <c r="J589" s="91" t="s">
        <v>4634</v>
      </c>
      <c r="K589" s="63"/>
    </row>
    <row r="590" spans="1:11" ht="17.45" customHeight="1" x14ac:dyDescent="0.25">
      <c r="A590" s="60">
        <v>3</v>
      </c>
      <c r="B590" s="89" t="s">
        <v>1015</v>
      </c>
      <c r="C590" s="61">
        <v>3151</v>
      </c>
      <c r="D590" s="60" t="s">
        <v>272</v>
      </c>
      <c r="E590" s="60">
        <v>7</v>
      </c>
      <c r="F590" s="62">
        <v>5.9123410667443702E-3</v>
      </c>
      <c r="G590" s="91" t="s">
        <v>4635</v>
      </c>
      <c r="H590" s="62">
        <v>4.01879738130555E-2</v>
      </c>
      <c r="I590" s="62">
        <v>1.8034836065573701E-2</v>
      </c>
      <c r="J590" s="91" t="s">
        <v>4636</v>
      </c>
      <c r="K590" s="63"/>
    </row>
    <row r="591" spans="1:11" ht="17.45" customHeight="1" x14ac:dyDescent="0.25">
      <c r="A591" s="60">
        <v>4</v>
      </c>
      <c r="B591" s="89" t="s">
        <v>1690</v>
      </c>
      <c r="C591" s="61">
        <v>3152</v>
      </c>
      <c r="D591" s="60" t="s">
        <v>334</v>
      </c>
      <c r="E591" s="60">
        <v>7</v>
      </c>
      <c r="F591" s="62">
        <v>5.9123410667443702E-3</v>
      </c>
      <c r="G591" s="91" t="s">
        <v>8256</v>
      </c>
      <c r="H591" s="62">
        <v>4.01879738130555E-2</v>
      </c>
      <c r="I591" s="62">
        <v>1.8034836065573701E-2</v>
      </c>
      <c r="J591" s="91" t="s">
        <v>4636</v>
      </c>
      <c r="K591" s="63"/>
    </row>
    <row r="592" spans="1:11" ht="17.45" customHeight="1" x14ac:dyDescent="0.25">
      <c r="A592" s="60">
        <v>5</v>
      </c>
      <c r="B592" s="89" t="s">
        <v>1477</v>
      </c>
      <c r="C592" s="61">
        <v>3153</v>
      </c>
      <c r="D592" s="60" t="s">
        <v>592</v>
      </c>
      <c r="E592" s="60">
        <v>7</v>
      </c>
      <c r="F592" s="62">
        <v>5.9123410667443702E-3</v>
      </c>
      <c r="G592" s="91" t="s">
        <v>8257</v>
      </c>
      <c r="H592" s="62">
        <v>4.01879738130555E-2</v>
      </c>
      <c r="I592" s="62">
        <v>1.8034836065573701E-2</v>
      </c>
      <c r="J592" s="91" t="s">
        <v>4636</v>
      </c>
      <c r="K592" s="63"/>
    </row>
    <row r="593" spans="1:11" ht="17.45" customHeight="1" x14ac:dyDescent="0.25">
      <c r="A593" s="60">
        <v>3</v>
      </c>
      <c r="B593" s="89" t="s">
        <v>2086</v>
      </c>
      <c r="C593" s="61">
        <v>3170</v>
      </c>
      <c r="D593" s="60" t="s">
        <v>2087</v>
      </c>
      <c r="E593" s="60">
        <v>17</v>
      </c>
      <c r="F593" s="62">
        <v>1.1985585449552199E-2</v>
      </c>
      <c r="G593" s="91" t="s">
        <v>4637</v>
      </c>
      <c r="H593" s="62">
        <v>3.7235419984111097E-2</v>
      </c>
      <c r="I593" s="62">
        <v>7.0688675052224606E-2</v>
      </c>
      <c r="J593" s="91" t="s">
        <v>4638</v>
      </c>
      <c r="K593" s="63"/>
    </row>
    <row r="594" spans="1:11" ht="17.45" customHeight="1" x14ac:dyDescent="0.25">
      <c r="A594" s="60">
        <v>4</v>
      </c>
      <c r="B594" s="89" t="s">
        <v>2088</v>
      </c>
      <c r="C594" s="61">
        <v>3171</v>
      </c>
      <c r="D594" s="60" t="s">
        <v>2089</v>
      </c>
      <c r="E594" s="60">
        <v>17</v>
      </c>
      <c r="F594" s="62">
        <v>1.1985585449552199E-2</v>
      </c>
      <c r="G594" s="91" t="s">
        <v>8258</v>
      </c>
      <c r="H594" s="62">
        <v>3.7235419984111097E-2</v>
      </c>
      <c r="I594" s="62">
        <v>7.0688675052224606E-2</v>
      </c>
      <c r="J594" s="91" t="s">
        <v>4638</v>
      </c>
      <c r="K594" s="63"/>
    </row>
    <row r="595" spans="1:11" ht="17.45" customHeight="1" x14ac:dyDescent="0.25">
      <c r="A595" s="60">
        <v>5</v>
      </c>
      <c r="B595" s="89" t="s">
        <v>2090</v>
      </c>
      <c r="C595" s="61">
        <v>3172</v>
      </c>
      <c r="D595" s="60" t="s">
        <v>2091</v>
      </c>
      <c r="E595" s="60">
        <v>17</v>
      </c>
      <c r="F595" s="62">
        <v>1.1985585449552199E-2</v>
      </c>
      <c r="G595" s="91" t="s">
        <v>8259</v>
      </c>
      <c r="H595" s="62">
        <v>3.7235419984111097E-2</v>
      </c>
      <c r="I595" s="62">
        <v>7.0688675052224606E-2</v>
      </c>
      <c r="J595" s="91" t="s">
        <v>4638</v>
      </c>
      <c r="K595" s="63"/>
    </row>
    <row r="596" spans="1:11" ht="17.45" customHeight="1" x14ac:dyDescent="0.25">
      <c r="A596" s="60">
        <v>2</v>
      </c>
      <c r="B596" s="89" t="s">
        <v>1261</v>
      </c>
      <c r="C596" s="61">
        <v>3179</v>
      </c>
      <c r="D596" s="60" t="s">
        <v>89</v>
      </c>
      <c r="E596" s="60">
        <v>118</v>
      </c>
      <c r="F596" s="62">
        <v>0.50084892827569505</v>
      </c>
      <c r="G596" s="91" t="s">
        <v>4639</v>
      </c>
      <c r="H596" s="62">
        <v>0.40942907217047603</v>
      </c>
      <c r="I596" s="62">
        <v>1.2968712090549499</v>
      </c>
      <c r="J596" s="91" t="s">
        <v>4640</v>
      </c>
      <c r="K596" s="63"/>
    </row>
    <row r="597" spans="1:11" ht="17.45" customHeight="1" x14ac:dyDescent="0.25">
      <c r="A597" s="60">
        <v>3</v>
      </c>
      <c r="B597" s="89" t="s">
        <v>1109</v>
      </c>
      <c r="C597" s="61">
        <v>3180</v>
      </c>
      <c r="D597" s="60" t="s">
        <v>3</v>
      </c>
      <c r="E597" s="60">
        <v>115</v>
      </c>
      <c r="F597" s="62">
        <v>0.45564264488574302</v>
      </c>
      <c r="G597" s="91" t="s">
        <v>4641</v>
      </c>
      <c r="H597" s="62">
        <v>0.38247461105430902</v>
      </c>
      <c r="I597" s="62">
        <v>1.1025023466786601</v>
      </c>
      <c r="J597" s="91" t="s">
        <v>4642</v>
      </c>
      <c r="K597" s="63"/>
    </row>
    <row r="598" spans="1:11" ht="17.45" customHeight="1" x14ac:dyDescent="0.25">
      <c r="A598" s="60">
        <v>3</v>
      </c>
      <c r="B598" s="89" t="s">
        <v>1556</v>
      </c>
      <c r="C598" s="61">
        <v>3181</v>
      </c>
      <c r="D598" s="60" t="s">
        <v>450</v>
      </c>
      <c r="E598" s="60">
        <v>14</v>
      </c>
      <c r="F598" s="62">
        <v>4.5206283389951703E-2</v>
      </c>
      <c r="G598" s="91" t="s">
        <v>4643</v>
      </c>
      <c r="H598" s="62">
        <v>0.17826884714548699</v>
      </c>
      <c r="I598" s="62">
        <v>0.30913874983955802</v>
      </c>
      <c r="J598" s="91" t="s">
        <v>4644</v>
      </c>
      <c r="K598" s="63"/>
    </row>
    <row r="599" spans="1:11" ht="17.45" customHeight="1" x14ac:dyDescent="0.25">
      <c r="A599" s="60">
        <v>4</v>
      </c>
      <c r="B599" s="89" t="s">
        <v>2092</v>
      </c>
      <c r="C599" s="61">
        <v>3182</v>
      </c>
      <c r="D599" s="60" t="s">
        <v>2093</v>
      </c>
      <c r="E599" s="60">
        <v>14</v>
      </c>
      <c r="F599" s="62">
        <v>4.5206283389951703E-2</v>
      </c>
      <c r="G599" s="91" t="s">
        <v>8260</v>
      </c>
      <c r="H599" s="62">
        <v>0.17826884714548699</v>
      </c>
      <c r="I599" s="62">
        <v>0.30913874983955802</v>
      </c>
      <c r="J599" s="91" t="s">
        <v>4644</v>
      </c>
      <c r="K599" s="63"/>
    </row>
    <row r="600" spans="1:11" ht="17.45" customHeight="1" x14ac:dyDescent="0.25">
      <c r="A600" s="60">
        <v>1</v>
      </c>
      <c r="B600" s="89" t="s">
        <v>1526</v>
      </c>
      <c r="C600" s="61">
        <v>3189</v>
      </c>
      <c r="D600" s="60" t="s">
        <v>34</v>
      </c>
      <c r="E600" s="60">
        <v>117</v>
      </c>
      <c r="F600" s="62">
        <v>5.3721778535798901</v>
      </c>
      <c r="G600" s="91" t="s">
        <v>4645</v>
      </c>
      <c r="H600" s="62">
        <v>5.5196069988416303</v>
      </c>
      <c r="I600" s="62">
        <v>16.8798397833759</v>
      </c>
      <c r="J600" s="91" t="s">
        <v>4646</v>
      </c>
      <c r="K600" s="63"/>
    </row>
    <row r="601" spans="1:11" ht="17.45" customHeight="1" x14ac:dyDescent="0.25">
      <c r="A601" s="60">
        <v>2</v>
      </c>
      <c r="B601" s="89" t="s">
        <v>1423</v>
      </c>
      <c r="C601" s="61">
        <v>3190</v>
      </c>
      <c r="D601" s="60" t="s">
        <v>92</v>
      </c>
      <c r="E601" s="60">
        <v>99</v>
      </c>
      <c r="F601" s="62">
        <v>4.6947604217656798</v>
      </c>
      <c r="G601" s="91" t="s">
        <v>4647</v>
      </c>
      <c r="H601" s="62">
        <v>5.2203751491133596</v>
      </c>
      <c r="I601" s="62">
        <v>15.6510248556999</v>
      </c>
      <c r="J601" s="91" t="s">
        <v>4648</v>
      </c>
      <c r="K601" s="63"/>
    </row>
    <row r="602" spans="1:11" ht="17.45" customHeight="1" x14ac:dyDescent="0.25">
      <c r="A602" s="60">
        <v>3</v>
      </c>
      <c r="B602" s="89" t="s">
        <v>1406</v>
      </c>
      <c r="C602" s="61">
        <v>3191</v>
      </c>
      <c r="D602" s="60" t="s">
        <v>293</v>
      </c>
      <c r="E602" s="60">
        <v>95</v>
      </c>
      <c r="F602" s="62">
        <v>3.8703984937946401</v>
      </c>
      <c r="G602" s="91" t="s">
        <v>4649</v>
      </c>
      <c r="H602" s="62">
        <v>4.8248665729147797</v>
      </c>
      <c r="I602" s="62">
        <v>13.6512983571807</v>
      </c>
      <c r="J602" s="91" t="s">
        <v>4650</v>
      </c>
      <c r="K602" s="63"/>
    </row>
    <row r="603" spans="1:11" ht="17.45" customHeight="1" x14ac:dyDescent="0.25">
      <c r="A603" s="60">
        <v>4</v>
      </c>
      <c r="B603" s="89" t="s">
        <v>1527</v>
      </c>
      <c r="C603" s="61">
        <v>3203</v>
      </c>
      <c r="D603" s="60" t="s">
        <v>409</v>
      </c>
      <c r="E603" s="60">
        <v>51</v>
      </c>
      <c r="F603" s="62">
        <v>1.8940530700343701</v>
      </c>
      <c r="G603" s="91" t="s">
        <v>8261</v>
      </c>
      <c r="H603" s="62">
        <v>3.1955857157875598</v>
      </c>
      <c r="I603" s="62">
        <v>9.6236105907331098</v>
      </c>
      <c r="J603" s="91" t="s">
        <v>4651</v>
      </c>
      <c r="K603" s="63"/>
    </row>
    <row r="604" spans="1:11" ht="17.45" customHeight="1" x14ac:dyDescent="0.25">
      <c r="A604" s="60">
        <v>4</v>
      </c>
      <c r="B604" s="89" t="s">
        <v>1535</v>
      </c>
      <c r="C604" s="61">
        <v>3204</v>
      </c>
      <c r="D604" s="60" t="s">
        <v>602</v>
      </c>
      <c r="E604" s="60">
        <v>36</v>
      </c>
      <c r="F604" s="62">
        <v>1.3284808157886501</v>
      </c>
      <c r="G604" s="91" t="s">
        <v>8262</v>
      </c>
      <c r="H604" s="62">
        <v>2.7911358393887098</v>
      </c>
      <c r="I604" s="62">
        <v>7.2796689094157401</v>
      </c>
      <c r="J604" s="91" t="s">
        <v>4652</v>
      </c>
      <c r="K604" s="63"/>
    </row>
    <row r="605" spans="1:11" ht="17.45" customHeight="1" x14ac:dyDescent="0.25">
      <c r="A605" s="60">
        <v>4</v>
      </c>
      <c r="B605" s="89" t="s">
        <v>1531</v>
      </c>
      <c r="C605" s="61">
        <v>3208</v>
      </c>
      <c r="D605" s="60" t="s">
        <v>655</v>
      </c>
      <c r="E605" s="60">
        <v>1</v>
      </c>
      <c r="F605" s="62">
        <v>4.9238445378151301E-2</v>
      </c>
      <c r="G605" s="91" t="s">
        <v>4653</v>
      </c>
      <c r="H605" s="62">
        <v>0.55706941795158704</v>
      </c>
      <c r="I605" s="62">
        <v>0</v>
      </c>
      <c r="J605" s="91" t="s">
        <v>4654</v>
      </c>
      <c r="K605" s="63"/>
    </row>
    <row r="606" spans="1:11" ht="17.45" customHeight="1" x14ac:dyDescent="0.25">
      <c r="A606" s="60">
        <v>4</v>
      </c>
      <c r="B606" s="89" t="s">
        <v>1533</v>
      </c>
      <c r="C606" s="61">
        <v>3215</v>
      </c>
      <c r="D606" s="60" t="s">
        <v>499</v>
      </c>
      <c r="E606" s="60">
        <v>3</v>
      </c>
      <c r="F606" s="62">
        <v>0.17927972207739501</v>
      </c>
      <c r="G606" s="91" t="s">
        <v>8263</v>
      </c>
      <c r="H606" s="62">
        <v>1.3592622260215801</v>
      </c>
      <c r="I606" s="62">
        <v>0</v>
      </c>
      <c r="J606" s="91" t="s">
        <v>4655</v>
      </c>
      <c r="K606" s="63"/>
    </row>
    <row r="607" spans="1:11" ht="17.45" customHeight="1" x14ac:dyDescent="0.25">
      <c r="A607" s="60">
        <v>4</v>
      </c>
      <c r="B607" s="89" t="s">
        <v>1532</v>
      </c>
      <c r="C607" s="61">
        <v>3217</v>
      </c>
      <c r="D607" s="60" t="s">
        <v>570</v>
      </c>
      <c r="E607" s="60">
        <v>27</v>
      </c>
      <c r="F607" s="62">
        <v>1.439720497373E-2</v>
      </c>
      <c r="G607" s="91" t="s">
        <v>8264</v>
      </c>
      <c r="H607" s="62">
        <v>3.9354175212899203E-2</v>
      </c>
      <c r="I607" s="62">
        <v>8.3463308809658507E-2</v>
      </c>
      <c r="J607" s="91" t="s">
        <v>4656</v>
      </c>
      <c r="K607" s="63"/>
    </row>
    <row r="608" spans="1:11" ht="17.45" customHeight="1" x14ac:dyDescent="0.25">
      <c r="A608" s="60">
        <v>4</v>
      </c>
      <c r="B608" s="89" t="s">
        <v>2094</v>
      </c>
      <c r="C608" s="61">
        <v>3219</v>
      </c>
      <c r="D608" s="60" t="s">
        <v>2095</v>
      </c>
      <c r="E608" s="60">
        <v>1</v>
      </c>
      <c r="F608" s="62">
        <v>9.8642676767676796E-3</v>
      </c>
      <c r="G608" s="91" t="s">
        <v>4657</v>
      </c>
      <c r="H608" s="62">
        <v>0.11160144905090701</v>
      </c>
      <c r="I608" s="62">
        <v>0</v>
      </c>
      <c r="J608" s="91" t="s">
        <v>4658</v>
      </c>
      <c r="K608" s="63"/>
    </row>
    <row r="609" spans="1:11" ht="17.45" customHeight="1" x14ac:dyDescent="0.25">
      <c r="A609" s="60">
        <v>4</v>
      </c>
      <c r="B609" s="89" t="s">
        <v>1530</v>
      </c>
      <c r="C609" s="61">
        <v>3222</v>
      </c>
      <c r="D609" s="60" t="s">
        <v>630</v>
      </c>
      <c r="E609" s="60">
        <v>2</v>
      </c>
      <c r="F609" s="62">
        <v>5.2777891682240501E-2</v>
      </c>
      <c r="G609" s="91" t="s">
        <v>4659</v>
      </c>
      <c r="H609" s="62">
        <v>0.497826627323466</v>
      </c>
      <c r="I609" s="62">
        <v>0</v>
      </c>
      <c r="J609" s="91" t="s">
        <v>4660</v>
      </c>
      <c r="K609" s="63"/>
    </row>
    <row r="610" spans="1:11" ht="17.45" customHeight="1" x14ac:dyDescent="0.25">
      <c r="A610" s="60">
        <v>4</v>
      </c>
      <c r="B610" s="89" t="s">
        <v>2096</v>
      </c>
      <c r="C610" s="61">
        <v>3223</v>
      </c>
      <c r="D610" s="60" t="s">
        <v>2097</v>
      </c>
      <c r="E610" s="60">
        <v>1</v>
      </c>
      <c r="F610" s="62">
        <v>1.5070408950617301E-2</v>
      </c>
      <c r="G610" s="91" t="s">
        <v>4661</v>
      </c>
      <c r="H610" s="62">
        <v>0.170502213827775</v>
      </c>
      <c r="I610" s="62">
        <v>0</v>
      </c>
      <c r="J610" s="91" t="s">
        <v>4662</v>
      </c>
      <c r="K610" s="63"/>
    </row>
    <row r="611" spans="1:11" ht="17.45" customHeight="1" x14ac:dyDescent="0.25">
      <c r="A611" s="60">
        <v>4</v>
      </c>
      <c r="B611" s="89" t="s">
        <v>1529</v>
      </c>
      <c r="C611" s="61">
        <v>3226</v>
      </c>
      <c r="D611" s="60" t="s">
        <v>677</v>
      </c>
      <c r="E611" s="60">
        <v>4</v>
      </c>
      <c r="F611" s="62">
        <v>7.6021046443664406E-2</v>
      </c>
      <c r="G611" s="91" t="s">
        <v>8265</v>
      </c>
      <c r="H611" s="62">
        <v>0.54483629093405705</v>
      </c>
      <c r="I611" s="62">
        <v>0</v>
      </c>
      <c r="J611" s="91" t="s">
        <v>4663</v>
      </c>
      <c r="K611" s="63"/>
    </row>
    <row r="612" spans="1:11" ht="17.45" customHeight="1" x14ac:dyDescent="0.25">
      <c r="A612" s="60">
        <v>3</v>
      </c>
      <c r="B612" s="89" t="s">
        <v>2098</v>
      </c>
      <c r="C612" s="61">
        <v>3227</v>
      </c>
      <c r="D612" s="60" t="s">
        <v>2099</v>
      </c>
      <c r="E612" s="60">
        <v>5</v>
      </c>
      <c r="F612" s="62">
        <v>0.14521033525985999</v>
      </c>
      <c r="G612" s="91" t="s">
        <v>4664</v>
      </c>
      <c r="H612" s="62">
        <v>0.79373691083890696</v>
      </c>
      <c r="I612" s="62">
        <v>0</v>
      </c>
      <c r="J612" s="91" t="s">
        <v>4665</v>
      </c>
      <c r="K612" s="63"/>
    </row>
    <row r="613" spans="1:11" ht="17.45" customHeight="1" x14ac:dyDescent="0.25">
      <c r="A613" s="60">
        <v>4</v>
      </c>
      <c r="B613" s="89" t="s">
        <v>4666</v>
      </c>
      <c r="C613" s="61">
        <v>3231</v>
      </c>
      <c r="D613" s="60" t="s">
        <v>2101</v>
      </c>
      <c r="E613" s="60">
        <v>1</v>
      </c>
      <c r="F613" s="62">
        <v>1.9668932527693899E-2</v>
      </c>
      <c r="G613" s="91" t="s">
        <v>4667</v>
      </c>
      <c r="H613" s="62">
        <v>0.22252856910452801</v>
      </c>
      <c r="I613" s="62">
        <v>0</v>
      </c>
      <c r="J613" s="91" t="s">
        <v>4668</v>
      </c>
      <c r="K613" s="63"/>
    </row>
    <row r="614" spans="1:11" ht="17.45" customHeight="1" x14ac:dyDescent="0.25">
      <c r="A614" s="60">
        <v>4</v>
      </c>
      <c r="B614" s="89" t="s">
        <v>4669</v>
      </c>
      <c r="C614" s="61">
        <v>3234</v>
      </c>
      <c r="D614" s="60" t="s">
        <v>2100</v>
      </c>
      <c r="E614" s="60">
        <v>2</v>
      </c>
      <c r="F614" s="62">
        <v>6.8003822021915905E-2</v>
      </c>
      <c r="G614" s="91" t="s">
        <v>4670</v>
      </c>
      <c r="H614" s="62">
        <v>0.54955367459802495</v>
      </c>
      <c r="I614" s="62">
        <v>0</v>
      </c>
      <c r="J614" s="91" t="s">
        <v>4671</v>
      </c>
      <c r="K614" s="63"/>
    </row>
    <row r="615" spans="1:11" ht="17.45" customHeight="1" x14ac:dyDescent="0.25">
      <c r="A615" s="60">
        <v>3</v>
      </c>
      <c r="B615" s="89" t="s">
        <v>4672</v>
      </c>
      <c r="C615" s="61">
        <v>3253</v>
      </c>
      <c r="D615" s="60" t="s">
        <v>718</v>
      </c>
      <c r="E615" s="60">
        <v>19</v>
      </c>
      <c r="F615" s="62">
        <v>0.67915159271117898</v>
      </c>
      <c r="G615" s="91" t="s">
        <v>4673</v>
      </c>
      <c r="H615" s="62">
        <v>2.0512666429418398</v>
      </c>
      <c r="I615" s="62">
        <v>4.4405706594043002</v>
      </c>
      <c r="J615" s="91" t="s">
        <v>4674</v>
      </c>
      <c r="K615" s="63"/>
    </row>
    <row r="616" spans="1:11" ht="17.45" customHeight="1" x14ac:dyDescent="0.25">
      <c r="A616" s="60">
        <v>4</v>
      </c>
      <c r="B616" s="89" t="s">
        <v>4675</v>
      </c>
      <c r="C616" s="61">
        <v>3254</v>
      </c>
      <c r="D616" s="60" t="s">
        <v>355</v>
      </c>
      <c r="E616" s="60">
        <v>2</v>
      </c>
      <c r="F616" s="62">
        <v>3.5073861359929001E-2</v>
      </c>
      <c r="G616" s="91" t="s">
        <v>8266</v>
      </c>
      <c r="H616" s="62">
        <v>0.28146018676529599</v>
      </c>
      <c r="I616" s="62">
        <v>0</v>
      </c>
      <c r="J616" s="91" t="s">
        <v>4677</v>
      </c>
      <c r="K616" s="63"/>
    </row>
    <row r="617" spans="1:11" ht="17.45" customHeight="1" x14ac:dyDescent="0.25">
      <c r="A617" s="60">
        <v>4</v>
      </c>
      <c r="B617" s="89" t="s">
        <v>4678</v>
      </c>
      <c r="C617" s="61">
        <v>3255</v>
      </c>
      <c r="D617" s="60" t="s">
        <v>735</v>
      </c>
      <c r="E617" s="60">
        <v>19</v>
      </c>
      <c r="F617" s="62">
        <v>0.64407773135125002</v>
      </c>
      <c r="G617" s="91" t="s">
        <v>8267</v>
      </c>
      <c r="H617" s="62">
        <v>1.9958273322620199</v>
      </c>
      <c r="I617" s="62">
        <v>4.2109769672060997</v>
      </c>
      <c r="J617" s="91" t="s">
        <v>4679</v>
      </c>
      <c r="K617" s="63"/>
    </row>
    <row r="618" spans="1:11" ht="17.45" customHeight="1" x14ac:dyDescent="0.25">
      <c r="A618" s="60">
        <v>2</v>
      </c>
      <c r="B618" s="89" t="s">
        <v>1170</v>
      </c>
      <c r="C618" s="61">
        <v>3260</v>
      </c>
      <c r="D618" s="60" t="s">
        <v>90</v>
      </c>
      <c r="E618" s="60">
        <v>71</v>
      </c>
      <c r="F618" s="62">
        <v>0.65627971536399599</v>
      </c>
      <c r="G618" s="91" t="s">
        <v>4680</v>
      </c>
      <c r="H618" s="62">
        <v>1.43778816859866</v>
      </c>
      <c r="I618" s="62">
        <v>2.0449103733902798</v>
      </c>
      <c r="J618" s="91" t="s">
        <v>4681</v>
      </c>
      <c r="K618" s="63"/>
    </row>
    <row r="619" spans="1:11" ht="17.45" customHeight="1" x14ac:dyDescent="0.25">
      <c r="A619" s="60">
        <v>3</v>
      </c>
      <c r="B619" s="89" t="s">
        <v>1413</v>
      </c>
      <c r="C619" s="61">
        <v>3261</v>
      </c>
      <c r="D619" s="60" t="s">
        <v>339</v>
      </c>
      <c r="E619" s="60">
        <v>71</v>
      </c>
      <c r="F619" s="62">
        <v>0.65612501546320201</v>
      </c>
      <c r="G619" s="91" t="s">
        <v>4682</v>
      </c>
      <c r="H619" s="62">
        <v>1.4378152222799401</v>
      </c>
      <c r="I619" s="62">
        <v>2.0449103733902798</v>
      </c>
      <c r="J619" s="91" t="s">
        <v>4681</v>
      </c>
      <c r="K619" s="63"/>
    </row>
    <row r="620" spans="1:11" ht="17.45" customHeight="1" x14ac:dyDescent="0.25">
      <c r="A620" s="60">
        <v>4</v>
      </c>
      <c r="B620" s="89" t="s">
        <v>1537</v>
      </c>
      <c r="C620" s="61">
        <v>3262</v>
      </c>
      <c r="D620" s="60" t="s">
        <v>277</v>
      </c>
      <c r="E620" s="60">
        <v>71</v>
      </c>
      <c r="F620" s="62">
        <v>0.65612501546320201</v>
      </c>
      <c r="G620" s="91" t="s">
        <v>8268</v>
      </c>
      <c r="H620" s="62">
        <v>1.4378152222799401</v>
      </c>
      <c r="I620" s="62">
        <v>2.0449103733902798</v>
      </c>
      <c r="J620" s="91" t="s">
        <v>4681</v>
      </c>
      <c r="K620" s="63"/>
    </row>
    <row r="621" spans="1:11" ht="17.45" customHeight="1" x14ac:dyDescent="0.25">
      <c r="A621" s="60">
        <v>5</v>
      </c>
      <c r="B621" s="89" t="s">
        <v>2102</v>
      </c>
      <c r="C621" s="61">
        <v>3272</v>
      </c>
      <c r="D621" s="60" t="s">
        <v>2103</v>
      </c>
      <c r="E621" s="60">
        <v>5</v>
      </c>
      <c r="F621" s="62">
        <v>0.12790430541293199</v>
      </c>
      <c r="G621" s="91" t="s">
        <v>8269</v>
      </c>
      <c r="H621" s="62">
        <v>1.19922161617673</v>
      </c>
      <c r="I621" s="62">
        <v>0</v>
      </c>
      <c r="J621" s="91" t="s">
        <v>4683</v>
      </c>
      <c r="K621" s="63"/>
    </row>
    <row r="622" spans="1:11" ht="17.45" customHeight="1" x14ac:dyDescent="0.25">
      <c r="A622" s="60">
        <v>2</v>
      </c>
      <c r="B622" s="89" t="s">
        <v>1234</v>
      </c>
      <c r="C622" s="61">
        <v>3288</v>
      </c>
      <c r="D622" s="60" t="s">
        <v>91</v>
      </c>
      <c r="E622" s="60">
        <v>1</v>
      </c>
      <c r="F622" s="62">
        <v>2.11377164502164E-2</v>
      </c>
      <c r="G622" s="91" t="s">
        <v>4684</v>
      </c>
      <c r="H622" s="62">
        <v>0.23914596225194401</v>
      </c>
      <c r="I622" s="62">
        <v>0</v>
      </c>
      <c r="J622" s="91" t="s">
        <v>4685</v>
      </c>
      <c r="K622" s="63"/>
    </row>
    <row r="623" spans="1:11" ht="17.45" customHeight="1" x14ac:dyDescent="0.25">
      <c r="A623" s="60">
        <v>3</v>
      </c>
      <c r="B623" s="89" t="s">
        <v>1509</v>
      </c>
      <c r="C623" s="61">
        <v>3289</v>
      </c>
      <c r="D623" s="60" t="s">
        <v>347</v>
      </c>
      <c r="E623" s="60">
        <v>1</v>
      </c>
      <c r="F623" s="62">
        <v>2.11377164502164E-2</v>
      </c>
      <c r="G623" s="91" t="s">
        <v>4684</v>
      </c>
      <c r="H623" s="62">
        <v>0.23914596225194401</v>
      </c>
      <c r="I623" s="62">
        <v>0</v>
      </c>
      <c r="J623" s="91" t="s">
        <v>4685</v>
      </c>
      <c r="K623" s="63"/>
    </row>
    <row r="624" spans="1:11" ht="17.45" customHeight="1" x14ac:dyDescent="0.25">
      <c r="A624" s="60">
        <v>4</v>
      </c>
      <c r="B624" s="89" t="s">
        <v>1267</v>
      </c>
      <c r="C624" s="61">
        <v>3290</v>
      </c>
      <c r="D624" s="60" t="s">
        <v>285</v>
      </c>
      <c r="E624" s="60">
        <v>1</v>
      </c>
      <c r="F624" s="62">
        <v>2.11377164502164E-2</v>
      </c>
      <c r="G624" s="91" t="s">
        <v>4684</v>
      </c>
      <c r="H624" s="62">
        <v>0.23914596225194401</v>
      </c>
      <c r="I624" s="62">
        <v>0</v>
      </c>
      <c r="J624" s="91" t="s">
        <v>4685</v>
      </c>
      <c r="K624" s="63"/>
    </row>
    <row r="625" spans="1:11" ht="17.45" customHeight="1" x14ac:dyDescent="0.25">
      <c r="A625" s="60">
        <v>1</v>
      </c>
      <c r="B625" s="89" t="s">
        <v>1541</v>
      </c>
      <c r="C625" s="61">
        <v>3293</v>
      </c>
      <c r="D625" s="60" t="s">
        <v>35</v>
      </c>
      <c r="E625" s="60">
        <v>127</v>
      </c>
      <c r="F625" s="62">
        <v>22.760695304573002</v>
      </c>
      <c r="G625" s="91" t="s">
        <v>4686</v>
      </c>
      <c r="H625" s="62">
        <v>11.851518504758999</v>
      </c>
      <c r="I625" s="62">
        <v>39.741454068241502</v>
      </c>
      <c r="J625" s="91" t="s">
        <v>4687</v>
      </c>
      <c r="K625" s="63"/>
    </row>
    <row r="626" spans="1:11" ht="17.45" customHeight="1" x14ac:dyDescent="0.25">
      <c r="A626" s="60">
        <v>2</v>
      </c>
      <c r="B626" s="89" t="s">
        <v>1208</v>
      </c>
      <c r="C626" s="61">
        <v>3294</v>
      </c>
      <c r="D626" s="60" t="s">
        <v>94</v>
      </c>
      <c r="E626" s="60">
        <v>127</v>
      </c>
      <c r="F626" s="62">
        <v>19.449774260129701</v>
      </c>
      <c r="G626" s="91" t="s">
        <v>4688</v>
      </c>
      <c r="H626" s="62">
        <v>12.003784533661801</v>
      </c>
      <c r="I626" s="62">
        <v>38.477337254901997</v>
      </c>
      <c r="J626" s="91" t="s">
        <v>4689</v>
      </c>
      <c r="K626" s="63"/>
    </row>
    <row r="627" spans="1:11" ht="17.45" customHeight="1" x14ac:dyDescent="0.25">
      <c r="A627" s="60">
        <v>3</v>
      </c>
      <c r="B627" s="89" t="s">
        <v>1809</v>
      </c>
      <c r="C627" s="61">
        <v>3295</v>
      </c>
      <c r="D627" s="60" t="s">
        <v>531</v>
      </c>
      <c r="E627" s="60">
        <v>127</v>
      </c>
      <c r="F627" s="62">
        <v>17.005763725220898</v>
      </c>
      <c r="G627" s="91" t="s">
        <v>4690</v>
      </c>
      <c r="H627" s="62">
        <v>11.4532823541385</v>
      </c>
      <c r="I627" s="62">
        <v>36.895672580342001</v>
      </c>
      <c r="J627" s="91" t="s">
        <v>4691</v>
      </c>
      <c r="K627" s="63"/>
    </row>
    <row r="628" spans="1:11" ht="17.45" customHeight="1" x14ac:dyDescent="0.25">
      <c r="A628" s="60">
        <v>4</v>
      </c>
      <c r="B628" s="89" t="s">
        <v>1543</v>
      </c>
      <c r="C628" s="61">
        <v>3296</v>
      </c>
      <c r="D628" s="60" t="s">
        <v>494</v>
      </c>
      <c r="E628" s="60">
        <v>127</v>
      </c>
      <c r="F628" s="62">
        <v>17.005763725220898</v>
      </c>
      <c r="G628" s="91" t="s">
        <v>8270</v>
      </c>
      <c r="H628" s="62">
        <v>11.4532823541385</v>
      </c>
      <c r="I628" s="62">
        <v>36.895672580342001</v>
      </c>
      <c r="J628" s="91" t="s">
        <v>4691</v>
      </c>
      <c r="K628" s="63"/>
    </row>
    <row r="629" spans="1:11" ht="17.45" customHeight="1" x14ac:dyDescent="0.25">
      <c r="A629" s="60">
        <v>3</v>
      </c>
      <c r="B629" s="89" t="s">
        <v>1072</v>
      </c>
      <c r="C629" s="61">
        <v>3300</v>
      </c>
      <c r="D629" s="60" t="s">
        <v>284</v>
      </c>
      <c r="E629" s="60">
        <v>47</v>
      </c>
      <c r="F629" s="62">
        <v>2.4440105349087502</v>
      </c>
      <c r="G629" s="91" t="s">
        <v>4692</v>
      </c>
      <c r="H629" s="62">
        <v>4.8076753708058</v>
      </c>
      <c r="I629" s="62">
        <v>12.2403577715308</v>
      </c>
      <c r="J629" s="91" t="s">
        <v>4693</v>
      </c>
      <c r="K629" s="63"/>
    </row>
    <row r="630" spans="1:11" ht="17.45" customHeight="1" x14ac:dyDescent="0.25">
      <c r="A630" s="60">
        <v>4</v>
      </c>
      <c r="B630" s="89" t="s">
        <v>1546</v>
      </c>
      <c r="C630" s="61">
        <v>3301</v>
      </c>
      <c r="D630" s="60" t="s">
        <v>449</v>
      </c>
      <c r="E630" s="60">
        <v>42</v>
      </c>
      <c r="F630" s="62">
        <v>1.9485120087110499</v>
      </c>
      <c r="G630" s="91" t="s">
        <v>8271</v>
      </c>
      <c r="H630" s="62">
        <v>4.1783418679422804</v>
      </c>
      <c r="I630" s="62">
        <v>11.7288787673488</v>
      </c>
      <c r="J630" s="91" t="s">
        <v>4694</v>
      </c>
      <c r="K630" s="63"/>
    </row>
    <row r="631" spans="1:11" ht="17.45" customHeight="1" x14ac:dyDescent="0.25">
      <c r="A631" s="60">
        <v>5</v>
      </c>
      <c r="B631" s="89" t="s">
        <v>2104</v>
      </c>
      <c r="C631" s="61">
        <v>3302</v>
      </c>
      <c r="D631" s="60" t="s">
        <v>2105</v>
      </c>
      <c r="E631" s="60">
        <v>2</v>
      </c>
      <c r="F631" s="62">
        <v>0.110635910468823</v>
      </c>
      <c r="G631" s="91" t="s">
        <v>8272</v>
      </c>
      <c r="H631" s="62">
        <v>0.97439589438075402</v>
      </c>
      <c r="I631" s="62">
        <v>0</v>
      </c>
      <c r="J631" s="91" t="s">
        <v>4695</v>
      </c>
      <c r="K631" s="63"/>
    </row>
    <row r="632" spans="1:11" ht="17.45" customHeight="1" x14ac:dyDescent="0.25">
      <c r="A632" s="60">
        <v>5</v>
      </c>
      <c r="B632" s="89" t="s">
        <v>2106</v>
      </c>
      <c r="C632" s="61">
        <v>3303</v>
      </c>
      <c r="D632" s="60" t="s">
        <v>2107</v>
      </c>
      <c r="E632" s="60">
        <v>40</v>
      </c>
      <c r="F632" s="62">
        <v>1.7031176540955799</v>
      </c>
      <c r="G632" s="91" t="s">
        <v>8273</v>
      </c>
      <c r="H632" s="62">
        <v>3.7220566104713</v>
      </c>
      <c r="I632" s="62">
        <v>9.3759213927687295</v>
      </c>
      <c r="J632" s="91" t="s">
        <v>4696</v>
      </c>
      <c r="K632" s="63"/>
    </row>
    <row r="633" spans="1:11" ht="17.45" customHeight="1" x14ac:dyDescent="0.25">
      <c r="A633" s="60">
        <v>4</v>
      </c>
      <c r="B633" s="89" t="s">
        <v>1547</v>
      </c>
      <c r="C633" s="61">
        <v>3307</v>
      </c>
      <c r="D633" s="60" t="s">
        <v>346</v>
      </c>
      <c r="E633" s="60">
        <v>9</v>
      </c>
      <c r="F633" s="62">
        <v>0.49549852619770102</v>
      </c>
      <c r="G633" s="91" t="s">
        <v>8274</v>
      </c>
      <c r="H633" s="62">
        <v>2.44219213515222</v>
      </c>
      <c r="I633" s="62">
        <v>3.6821318201193498</v>
      </c>
      <c r="J633" s="91" t="s">
        <v>4697</v>
      </c>
      <c r="K633" s="63"/>
    </row>
    <row r="634" spans="1:11" ht="17.45" customHeight="1" x14ac:dyDescent="0.25">
      <c r="A634" s="60">
        <v>2</v>
      </c>
      <c r="B634" s="89" t="s">
        <v>1820</v>
      </c>
      <c r="C634" s="61">
        <v>3309</v>
      </c>
      <c r="D634" s="60" t="s">
        <v>95</v>
      </c>
      <c r="E634" s="60">
        <v>73</v>
      </c>
      <c r="F634" s="62">
        <v>3.3109210444433899</v>
      </c>
      <c r="G634" s="91" t="s">
        <v>4698</v>
      </c>
      <c r="H634" s="62">
        <v>4.6529597159665803</v>
      </c>
      <c r="I634" s="62">
        <v>12.893579831531699</v>
      </c>
      <c r="J634" s="91" t="s">
        <v>4699</v>
      </c>
      <c r="K634" s="63"/>
    </row>
    <row r="635" spans="1:11" ht="17.45" customHeight="1" x14ac:dyDescent="0.25">
      <c r="A635" s="60">
        <v>3</v>
      </c>
      <c r="B635" s="89" t="s">
        <v>1734</v>
      </c>
      <c r="C635" s="61">
        <v>3310</v>
      </c>
      <c r="D635" s="60" t="s">
        <v>691</v>
      </c>
      <c r="E635" s="60">
        <v>72</v>
      </c>
      <c r="F635" s="62">
        <v>3.12231584998184</v>
      </c>
      <c r="G635" s="91" t="s">
        <v>4700</v>
      </c>
      <c r="H635" s="62">
        <v>4.3589458380406301</v>
      </c>
      <c r="I635" s="62">
        <v>12.893579831531699</v>
      </c>
      <c r="J635" s="91" t="s">
        <v>4701</v>
      </c>
      <c r="K635" s="63"/>
    </row>
    <row r="636" spans="1:11" ht="17.45" customHeight="1" x14ac:dyDescent="0.25">
      <c r="A636" s="60">
        <v>4</v>
      </c>
      <c r="B636" s="89" t="s">
        <v>1795</v>
      </c>
      <c r="C636" s="61">
        <v>3311</v>
      </c>
      <c r="D636" s="60" t="s">
        <v>712</v>
      </c>
      <c r="E636" s="60">
        <v>38</v>
      </c>
      <c r="F636" s="62">
        <v>1.43104509027586</v>
      </c>
      <c r="G636" s="91" t="s">
        <v>8275</v>
      </c>
      <c r="H636" s="62">
        <v>3.0131134920084</v>
      </c>
      <c r="I636" s="62">
        <v>8.0782941823290209</v>
      </c>
      <c r="J636" s="91" t="s">
        <v>4702</v>
      </c>
      <c r="K636" s="63"/>
    </row>
    <row r="637" spans="1:11" ht="17.45" customHeight="1" x14ac:dyDescent="0.25">
      <c r="A637" s="60">
        <v>5</v>
      </c>
      <c r="B637" s="89" t="s">
        <v>2108</v>
      </c>
      <c r="C637" s="61">
        <v>3312</v>
      </c>
      <c r="D637" s="60" t="s">
        <v>2109</v>
      </c>
      <c r="E637" s="60">
        <v>15</v>
      </c>
      <c r="F637" s="62">
        <v>0.443615634899863</v>
      </c>
      <c r="G637" s="91" t="s">
        <v>8276</v>
      </c>
      <c r="H637" s="62">
        <v>1.5180254539120399</v>
      </c>
      <c r="I637" s="62">
        <v>3.07038077403246</v>
      </c>
      <c r="J637" s="91" t="s">
        <v>4703</v>
      </c>
      <c r="K637" s="63"/>
    </row>
    <row r="638" spans="1:11" ht="17.45" customHeight="1" x14ac:dyDescent="0.25">
      <c r="A638" s="60">
        <v>6</v>
      </c>
      <c r="B638" s="89" t="s">
        <v>2110</v>
      </c>
      <c r="C638" s="61">
        <v>3323</v>
      </c>
      <c r="D638" s="60" t="s">
        <v>2111</v>
      </c>
      <c r="E638" s="60">
        <v>11</v>
      </c>
      <c r="F638" s="62">
        <v>0.32663741518360401</v>
      </c>
      <c r="G638" s="91" t="s">
        <v>8277</v>
      </c>
      <c r="H638" s="62">
        <v>1.3148520920008799</v>
      </c>
      <c r="I638" s="62">
        <v>2.8264708023882301</v>
      </c>
      <c r="J638" s="91" t="s">
        <v>4704</v>
      </c>
      <c r="K638" s="63"/>
    </row>
    <row r="639" spans="1:11" ht="17.45" customHeight="1" x14ac:dyDescent="0.25">
      <c r="A639" s="60">
        <v>6</v>
      </c>
      <c r="B639" s="89" t="s">
        <v>2112</v>
      </c>
      <c r="C639" s="61">
        <v>3331</v>
      </c>
      <c r="D639" s="60" t="s">
        <v>2113</v>
      </c>
      <c r="E639" s="60">
        <v>3</v>
      </c>
      <c r="F639" s="62">
        <v>5.20903459621068E-2</v>
      </c>
      <c r="G639" s="91" t="s">
        <v>8278</v>
      </c>
      <c r="H639" s="62">
        <v>0.34707833304436297</v>
      </c>
      <c r="I639" s="62">
        <v>0</v>
      </c>
      <c r="J639" s="91" t="s">
        <v>4705</v>
      </c>
      <c r="K639" s="63"/>
    </row>
    <row r="640" spans="1:11" ht="17.45" customHeight="1" x14ac:dyDescent="0.25">
      <c r="A640" s="60">
        <v>5</v>
      </c>
      <c r="B640" s="89" t="s">
        <v>1622</v>
      </c>
      <c r="C640" s="61">
        <v>3332</v>
      </c>
      <c r="D640" s="60" t="s">
        <v>621</v>
      </c>
      <c r="E640" s="60">
        <v>24</v>
      </c>
      <c r="F640" s="62">
        <v>0.98742945537599602</v>
      </c>
      <c r="G640" s="91" t="s">
        <v>8279</v>
      </c>
      <c r="H640" s="62">
        <v>2.5822134258107798</v>
      </c>
      <c r="I640" s="62">
        <v>6.7732240437158504</v>
      </c>
      <c r="J640" s="91" t="s">
        <v>4706</v>
      </c>
      <c r="K640" s="63"/>
    </row>
    <row r="641" spans="1:11" ht="17.45" customHeight="1" x14ac:dyDescent="0.25">
      <c r="A641" s="60">
        <v>6</v>
      </c>
      <c r="B641" s="89" t="s">
        <v>2114</v>
      </c>
      <c r="C641" s="61">
        <v>3339</v>
      </c>
      <c r="D641" s="60" t="s">
        <v>2115</v>
      </c>
      <c r="E641" s="60">
        <v>10</v>
      </c>
      <c r="F641" s="62">
        <v>0.33822461443725599</v>
      </c>
      <c r="G641" s="91" t="s">
        <v>8280</v>
      </c>
      <c r="H641" s="62">
        <v>1.2890703531510499</v>
      </c>
      <c r="I641" s="62">
        <v>3.02277236081212</v>
      </c>
      <c r="J641" s="91" t="s">
        <v>4707</v>
      </c>
      <c r="K641" s="63"/>
    </row>
    <row r="642" spans="1:11" ht="17.45" customHeight="1" x14ac:dyDescent="0.25">
      <c r="A642" s="60">
        <v>6</v>
      </c>
      <c r="B642" s="89" t="s">
        <v>1551</v>
      </c>
      <c r="C642" s="61">
        <v>3341</v>
      </c>
      <c r="D642" s="60" t="s">
        <v>646</v>
      </c>
      <c r="E642" s="60">
        <v>14</v>
      </c>
      <c r="F642" s="62">
        <v>0.42200409536479699</v>
      </c>
      <c r="G642" s="91" t="s">
        <v>8281</v>
      </c>
      <c r="H642" s="62">
        <v>1.4630939014442099</v>
      </c>
      <c r="I642" s="62">
        <v>2.6166033603668302</v>
      </c>
      <c r="J642" s="91" t="s">
        <v>4708</v>
      </c>
      <c r="K642" s="63"/>
    </row>
    <row r="643" spans="1:11" ht="17.45" customHeight="1" x14ac:dyDescent="0.25">
      <c r="A643" s="60">
        <v>6</v>
      </c>
      <c r="B643" s="89" t="s">
        <v>2116</v>
      </c>
      <c r="C643" s="61">
        <v>3343</v>
      </c>
      <c r="D643" s="60" t="s">
        <v>2117</v>
      </c>
      <c r="E643" s="60">
        <v>2</v>
      </c>
      <c r="F643" s="62">
        <v>0.157807660665892</v>
      </c>
      <c r="G643" s="91" t="s">
        <v>4709</v>
      </c>
      <c r="H643" s="62">
        <v>1.25984415266939</v>
      </c>
      <c r="I643" s="62">
        <v>0</v>
      </c>
      <c r="J643" s="91" t="s">
        <v>4710</v>
      </c>
      <c r="K643" s="63"/>
    </row>
    <row r="644" spans="1:11" ht="17.45" customHeight="1" x14ac:dyDescent="0.25">
      <c r="A644" s="60">
        <v>6</v>
      </c>
      <c r="B644" s="89" t="s">
        <v>1552</v>
      </c>
      <c r="C644" s="61">
        <v>3344</v>
      </c>
      <c r="D644" s="60" t="s">
        <v>669</v>
      </c>
      <c r="E644" s="60">
        <v>3</v>
      </c>
      <c r="F644" s="62">
        <v>6.9393084908049699E-2</v>
      </c>
      <c r="G644" s="91" t="s">
        <v>8282</v>
      </c>
      <c r="H644" s="62">
        <v>0.49114268545933398</v>
      </c>
      <c r="I644" s="62">
        <v>0</v>
      </c>
      <c r="J644" s="91" t="s">
        <v>4711</v>
      </c>
      <c r="K644" s="63"/>
    </row>
    <row r="645" spans="1:11" ht="17.45" customHeight="1" x14ac:dyDescent="0.25">
      <c r="A645" s="60">
        <v>4</v>
      </c>
      <c r="B645" s="89" t="s">
        <v>1553</v>
      </c>
      <c r="C645" s="61">
        <v>3349</v>
      </c>
      <c r="D645" s="60" t="s">
        <v>332</v>
      </c>
      <c r="E645" s="60">
        <v>25</v>
      </c>
      <c r="F645" s="62">
        <v>0.63645917210083203</v>
      </c>
      <c r="G645" s="91" t="s">
        <v>8283</v>
      </c>
      <c r="H645" s="62">
        <v>1.56938961115403</v>
      </c>
      <c r="I645" s="62">
        <v>4.0278662881640699</v>
      </c>
      <c r="J645" s="91" t="s">
        <v>4712</v>
      </c>
      <c r="K645" s="63"/>
    </row>
    <row r="646" spans="1:11" ht="17.45" customHeight="1" x14ac:dyDescent="0.25">
      <c r="A646" s="60">
        <v>5</v>
      </c>
      <c r="B646" s="89" t="s">
        <v>1154</v>
      </c>
      <c r="C646" s="61">
        <v>3350</v>
      </c>
      <c r="D646" s="60" t="s">
        <v>390</v>
      </c>
      <c r="E646" s="60">
        <v>1</v>
      </c>
      <c r="F646" s="62">
        <v>2.4660669191919199E-2</v>
      </c>
      <c r="G646" s="91" t="s">
        <v>4713</v>
      </c>
      <c r="H646" s="62">
        <v>0.27900362262726802</v>
      </c>
      <c r="I646" s="62">
        <v>0</v>
      </c>
      <c r="J646" s="91" t="s">
        <v>4714</v>
      </c>
      <c r="K646" s="63"/>
    </row>
    <row r="647" spans="1:11" ht="17.45" customHeight="1" x14ac:dyDescent="0.25">
      <c r="A647" s="60">
        <v>6</v>
      </c>
      <c r="B647" s="89" t="s">
        <v>1555</v>
      </c>
      <c r="C647" s="61">
        <v>3351</v>
      </c>
      <c r="D647" s="60" t="s">
        <v>439</v>
      </c>
      <c r="E647" s="60">
        <v>1</v>
      </c>
      <c r="F647" s="62">
        <v>2.4660669191919199E-2</v>
      </c>
      <c r="G647" s="91" t="s">
        <v>4713</v>
      </c>
      <c r="H647" s="62">
        <v>0.27900362262726802</v>
      </c>
      <c r="I647" s="62">
        <v>0</v>
      </c>
      <c r="J647" s="91" t="s">
        <v>4714</v>
      </c>
      <c r="K647" s="63"/>
    </row>
    <row r="648" spans="1:11" ht="17.45" customHeight="1" x14ac:dyDescent="0.25">
      <c r="A648" s="60">
        <v>3</v>
      </c>
      <c r="B648" s="89" t="s">
        <v>1416</v>
      </c>
      <c r="C648" s="61">
        <v>3354</v>
      </c>
      <c r="D648" s="60" t="s">
        <v>523</v>
      </c>
      <c r="E648" s="60">
        <v>4</v>
      </c>
      <c r="F648" s="62">
        <v>0.188605194461544</v>
      </c>
      <c r="G648" s="91" t="s">
        <v>4715</v>
      </c>
      <c r="H648" s="62">
        <v>1.13510011227191</v>
      </c>
      <c r="I648" s="62">
        <v>0</v>
      </c>
      <c r="J648" s="91" t="s">
        <v>4716</v>
      </c>
      <c r="K648" s="63"/>
    </row>
    <row r="649" spans="1:11" ht="17.45" customHeight="1" x14ac:dyDescent="0.25">
      <c r="A649" s="60">
        <v>4</v>
      </c>
      <c r="B649" s="89" t="s">
        <v>1557</v>
      </c>
      <c r="C649" s="61">
        <v>3355</v>
      </c>
      <c r="D649" s="60" t="s">
        <v>484</v>
      </c>
      <c r="E649" s="60">
        <v>1</v>
      </c>
      <c r="F649" s="62">
        <v>2.3168742586002398E-2</v>
      </c>
      <c r="G649" s="91" t="s">
        <v>4717</v>
      </c>
      <c r="H649" s="62">
        <v>0.26212439990604502</v>
      </c>
      <c r="I649" s="62">
        <v>0</v>
      </c>
      <c r="J649" s="91" t="s">
        <v>4718</v>
      </c>
      <c r="K649" s="63"/>
    </row>
    <row r="650" spans="1:11" ht="17.45" customHeight="1" x14ac:dyDescent="0.25">
      <c r="A650" s="60">
        <v>4</v>
      </c>
      <c r="B650" s="89" t="s">
        <v>1558</v>
      </c>
      <c r="C650" s="61">
        <v>3356</v>
      </c>
      <c r="D650" s="60" t="s">
        <v>558</v>
      </c>
      <c r="E650" s="60">
        <v>3</v>
      </c>
      <c r="F650" s="62">
        <v>0.16543645187554101</v>
      </c>
      <c r="G650" s="91" t="s">
        <v>8284</v>
      </c>
      <c r="H650" s="62">
        <v>1.1079121510654799</v>
      </c>
      <c r="I650" s="62">
        <v>0</v>
      </c>
      <c r="J650" s="91" t="s">
        <v>4719</v>
      </c>
      <c r="K650" s="63"/>
    </row>
    <row r="651" spans="1:11" ht="17.45" customHeight="1" x14ac:dyDescent="0.25">
      <c r="A651" s="60">
        <v>1</v>
      </c>
      <c r="B651" s="89" t="s">
        <v>1572</v>
      </c>
      <c r="C651" s="61">
        <v>3362</v>
      </c>
      <c r="D651" s="60" t="s">
        <v>37</v>
      </c>
      <c r="E651" s="60">
        <v>43</v>
      </c>
      <c r="F651" s="62">
        <v>0.129952269650495</v>
      </c>
      <c r="G651" s="91" t="s">
        <v>4720</v>
      </c>
      <c r="H651" s="62">
        <v>0.437581309099149</v>
      </c>
      <c r="I651" s="62">
        <v>0.51447805870386498</v>
      </c>
      <c r="J651" s="91" t="s">
        <v>4721</v>
      </c>
      <c r="K651" s="63"/>
    </row>
    <row r="652" spans="1:11" ht="17.45" customHeight="1" x14ac:dyDescent="0.25">
      <c r="A652" s="60">
        <v>2</v>
      </c>
      <c r="B652" s="89" t="s">
        <v>1835</v>
      </c>
      <c r="C652" s="61">
        <v>3380</v>
      </c>
      <c r="D652" s="60" t="s">
        <v>99</v>
      </c>
      <c r="E652" s="60">
        <v>35</v>
      </c>
      <c r="F652" s="62">
        <v>0.128754517973209</v>
      </c>
      <c r="G652" s="91" t="s">
        <v>4722</v>
      </c>
      <c r="H652" s="62">
        <v>0.437108036102618</v>
      </c>
      <c r="I652" s="62">
        <v>0.51447805870386498</v>
      </c>
      <c r="J652" s="91" t="s">
        <v>4721</v>
      </c>
      <c r="K652" s="63"/>
    </row>
    <row r="653" spans="1:11" ht="17.45" customHeight="1" x14ac:dyDescent="0.25">
      <c r="A653" s="60">
        <v>3</v>
      </c>
      <c r="B653" s="89" t="s">
        <v>1847</v>
      </c>
      <c r="C653" s="61">
        <v>3381</v>
      </c>
      <c r="D653" s="60" t="s">
        <v>391</v>
      </c>
      <c r="E653" s="60">
        <v>32</v>
      </c>
      <c r="F653" s="62">
        <v>6.6711630971543895E-2</v>
      </c>
      <c r="G653" s="91" t="s">
        <v>4723</v>
      </c>
      <c r="H653" s="62">
        <v>0.151500705900947</v>
      </c>
      <c r="I653" s="62">
        <v>0.36240114379084998</v>
      </c>
      <c r="J653" s="91" t="s">
        <v>4724</v>
      </c>
      <c r="K653" s="63"/>
    </row>
    <row r="654" spans="1:11" ht="17.45" customHeight="1" x14ac:dyDescent="0.25">
      <c r="A654" s="60">
        <v>4</v>
      </c>
      <c r="B654" s="89" t="s">
        <v>1580</v>
      </c>
      <c r="C654" s="61">
        <v>3382</v>
      </c>
      <c r="D654" s="60" t="s">
        <v>485</v>
      </c>
      <c r="E654" s="60">
        <v>31</v>
      </c>
      <c r="F654" s="62">
        <v>6.2448084860044703E-2</v>
      </c>
      <c r="G654" s="91" t="s">
        <v>8285</v>
      </c>
      <c r="H654" s="62">
        <v>0.13599469064119599</v>
      </c>
      <c r="I654" s="62">
        <v>0.35407024940617599</v>
      </c>
      <c r="J654" s="91" t="s">
        <v>4725</v>
      </c>
      <c r="K654" s="63"/>
    </row>
    <row r="655" spans="1:11" ht="17.45" customHeight="1" x14ac:dyDescent="0.25">
      <c r="A655" s="60">
        <v>4</v>
      </c>
      <c r="B655" s="89" t="s">
        <v>1581</v>
      </c>
      <c r="C655" s="61">
        <v>3383</v>
      </c>
      <c r="D655" s="60" t="s">
        <v>440</v>
      </c>
      <c r="E655" s="60">
        <v>2</v>
      </c>
      <c r="F655" s="62">
        <v>3.9146909134794104E-3</v>
      </c>
      <c r="G655" s="91" t="s">
        <v>4854</v>
      </c>
      <c r="H655" s="62">
        <v>3.1314449952676703E-2</v>
      </c>
      <c r="I655" s="62">
        <v>0</v>
      </c>
      <c r="J655" s="91" t="s">
        <v>4727</v>
      </c>
      <c r="K655" s="63"/>
    </row>
    <row r="656" spans="1:11" ht="17.45" customHeight="1" x14ac:dyDescent="0.25">
      <c r="A656" s="60">
        <v>3</v>
      </c>
      <c r="B656" s="89" t="s">
        <v>2128</v>
      </c>
      <c r="C656" s="61">
        <v>3388</v>
      </c>
      <c r="D656" s="60" t="s">
        <v>2129</v>
      </c>
      <c r="E656" s="60">
        <v>3</v>
      </c>
      <c r="F656" s="62">
        <v>6.1447383175134103E-2</v>
      </c>
      <c r="G656" s="91" t="s">
        <v>4728</v>
      </c>
      <c r="H656" s="62">
        <v>0.41879693059930301</v>
      </c>
      <c r="I656" s="62">
        <v>0</v>
      </c>
      <c r="J656" s="91" t="s">
        <v>4729</v>
      </c>
      <c r="K656" s="63"/>
    </row>
    <row r="657" spans="1:11" ht="17.45" customHeight="1" x14ac:dyDescent="0.25">
      <c r="A657" s="60">
        <v>4</v>
      </c>
      <c r="B657" s="89" t="s">
        <v>2130</v>
      </c>
      <c r="C657" s="61">
        <v>3389</v>
      </c>
      <c r="D657" s="60" t="s">
        <v>2131</v>
      </c>
      <c r="E657" s="60">
        <v>3</v>
      </c>
      <c r="F657" s="62">
        <v>6.1447383175134103E-2</v>
      </c>
      <c r="G657" s="91" t="s">
        <v>8286</v>
      </c>
      <c r="H657" s="62">
        <v>0.41879693059930301</v>
      </c>
      <c r="I657" s="62">
        <v>0</v>
      </c>
      <c r="J657" s="91" t="s">
        <v>4729</v>
      </c>
      <c r="K657" s="63"/>
    </row>
    <row r="658" spans="1:11" ht="17.45" customHeight="1" x14ac:dyDescent="0.25">
      <c r="A658" s="60">
        <v>3</v>
      </c>
      <c r="B658" s="89" t="s">
        <v>2132</v>
      </c>
      <c r="C658" s="61">
        <v>3392</v>
      </c>
      <c r="D658" s="60" t="s">
        <v>2133</v>
      </c>
      <c r="E658" s="60">
        <v>1</v>
      </c>
      <c r="F658" s="62">
        <v>5.9550382653061201E-4</v>
      </c>
      <c r="G658" s="91" t="s">
        <v>4730</v>
      </c>
      <c r="H658" s="62">
        <v>6.7373567033973299E-3</v>
      </c>
      <c r="I658" s="62">
        <v>0</v>
      </c>
      <c r="J658" s="91" t="s">
        <v>4731</v>
      </c>
      <c r="K658" s="63"/>
    </row>
    <row r="659" spans="1:11" ht="17.45" customHeight="1" x14ac:dyDescent="0.25">
      <c r="A659" s="60">
        <v>4</v>
      </c>
      <c r="B659" s="89" t="s">
        <v>2134</v>
      </c>
      <c r="C659" s="61">
        <v>3397</v>
      </c>
      <c r="D659" s="60" t="s">
        <v>2135</v>
      </c>
      <c r="E659" s="60">
        <v>1</v>
      </c>
      <c r="F659" s="62">
        <v>5.9550382653061201E-4</v>
      </c>
      <c r="G659" s="91" t="s">
        <v>4730</v>
      </c>
      <c r="H659" s="62">
        <v>6.7373567033973299E-3</v>
      </c>
      <c r="I659" s="62">
        <v>0</v>
      </c>
      <c r="J659" s="91" t="s">
        <v>4731</v>
      </c>
      <c r="K659" s="63"/>
    </row>
    <row r="660" spans="1:11" ht="17.45" customHeight="1" x14ac:dyDescent="0.25">
      <c r="A660" s="60">
        <v>5</v>
      </c>
      <c r="B660" s="89" t="s">
        <v>2136</v>
      </c>
      <c r="C660" s="61">
        <v>3401</v>
      </c>
      <c r="D660" s="60" t="s">
        <v>2137</v>
      </c>
      <c r="E660" s="60">
        <v>1</v>
      </c>
      <c r="F660" s="62">
        <v>5.9550382653061201E-4</v>
      </c>
      <c r="G660" s="91" t="s">
        <v>4730</v>
      </c>
      <c r="H660" s="62">
        <v>6.7373567033973299E-3</v>
      </c>
      <c r="I660" s="62">
        <v>0</v>
      </c>
      <c r="J660" s="91" t="s">
        <v>4731</v>
      </c>
      <c r="K660" s="63"/>
    </row>
    <row r="661" spans="1:11" ht="17.45" customHeight="1" x14ac:dyDescent="0.25">
      <c r="A661" s="60">
        <v>2</v>
      </c>
      <c r="B661" s="89" t="s">
        <v>1818</v>
      </c>
      <c r="C661" s="61">
        <v>3410</v>
      </c>
      <c r="D661" s="60" t="s">
        <v>98</v>
      </c>
      <c r="E661" s="60">
        <v>10</v>
      </c>
      <c r="F661" s="62">
        <v>1.19775167728625E-3</v>
      </c>
      <c r="G661" s="91" t="s">
        <v>4732</v>
      </c>
      <c r="H661" s="62">
        <v>4.4685637190012301E-3</v>
      </c>
      <c r="I661" s="62">
        <v>1.1479702720859899E-2</v>
      </c>
      <c r="J661" s="91" t="s">
        <v>4733</v>
      </c>
      <c r="K661" s="63"/>
    </row>
    <row r="662" spans="1:11" ht="17.45" customHeight="1" x14ac:dyDescent="0.25">
      <c r="A662" s="60">
        <v>3</v>
      </c>
      <c r="B662" s="89" t="s">
        <v>1812</v>
      </c>
      <c r="C662" s="61">
        <v>3411</v>
      </c>
      <c r="D662" s="60" t="s">
        <v>522</v>
      </c>
      <c r="E662" s="60">
        <v>9</v>
      </c>
      <c r="F662" s="62">
        <v>1.0778229492160801E-3</v>
      </c>
      <c r="G662" s="91" t="s">
        <v>4734</v>
      </c>
      <c r="H662" s="62">
        <v>4.28807766091714E-3</v>
      </c>
      <c r="I662" s="62">
        <v>9.7852339181286503E-3</v>
      </c>
      <c r="J662" s="91" t="s">
        <v>4733</v>
      </c>
      <c r="K662" s="63"/>
    </row>
    <row r="663" spans="1:11" ht="17.45" customHeight="1" x14ac:dyDescent="0.25">
      <c r="A663" s="60">
        <v>4</v>
      </c>
      <c r="B663" s="89" t="s">
        <v>1736</v>
      </c>
      <c r="C663" s="61">
        <v>3412</v>
      </c>
      <c r="D663" s="60" t="s">
        <v>483</v>
      </c>
      <c r="E663" s="60">
        <v>9</v>
      </c>
      <c r="F663" s="62">
        <v>1.0778229492160801E-3</v>
      </c>
      <c r="G663" s="91" t="s">
        <v>4734</v>
      </c>
      <c r="H663" s="62">
        <v>4.28807766091714E-3</v>
      </c>
      <c r="I663" s="62">
        <v>9.7852339181286503E-3</v>
      </c>
      <c r="J663" s="91" t="s">
        <v>4733</v>
      </c>
      <c r="K663" s="63"/>
    </row>
    <row r="664" spans="1:11" ht="17.45" customHeight="1" x14ac:dyDescent="0.25">
      <c r="A664" s="60">
        <v>5</v>
      </c>
      <c r="B664" s="89" t="s">
        <v>2140</v>
      </c>
      <c r="C664" s="61">
        <v>3414</v>
      </c>
      <c r="D664" s="60" t="s">
        <v>10</v>
      </c>
      <c r="E664" s="60">
        <v>9</v>
      </c>
      <c r="F664" s="62">
        <v>1.0778229492160801E-3</v>
      </c>
      <c r="G664" s="91" t="s">
        <v>8287</v>
      </c>
      <c r="H664" s="62">
        <v>4.28807766091714E-3</v>
      </c>
      <c r="I664" s="62">
        <v>9.7852339181286503E-3</v>
      </c>
      <c r="J664" s="91" t="s">
        <v>4733</v>
      </c>
      <c r="K664" s="63"/>
    </row>
    <row r="665" spans="1:11" ht="17.45" customHeight="1" x14ac:dyDescent="0.25">
      <c r="A665" s="60">
        <v>3</v>
      </c>
      <c r="B665" s="89" t="s">
        <v>1495</v>
      </c>
      <c r="C665" s="61">
        <v>3423</v>
      </c>
      <c r="D665" s="60" t="s">
        <v>330</v>
      </c>
      <c r="E665" s="60">
        <v>1</v>
      </c>
      <c r="F665" s="62">
        <v>1.19928728070175E-4</v>
      </c>
      <c r="G665" s="91" t="s">
        <v>4321</v>
      </c>
      <c r="H665" s="62">
        <v>1.3568386700399801E-3</v>
      </c>
      <c r="I665" s="62">
        <v>0</v>
      </c>
      <c r="J665" s="91" t="s">
        <v>4498</v>
      </c>
      <c r="K665" s="63"/>
    </row>
    <row r="666" spans="1:11" ht="17.45" customHeight="1" x14ac:dyDescent="0.25">
      <c r="A666" s="60">
        <v>4</v>
      </c>
      <c r="B666" s="89" t="s">
        <v>2138</v>
      </c>
      <c r="C666" s="61">
        <v>3424</v>
      </c>
      <c r="D666" s="60" t="s">
        <v>2139</v>
      </c>
      <c r="E666" s="60">
        <v>1</v>
      </c>
      <c r="F666" s="62">
        <v>1.19928728070175E-4</v>
      </c>
      <c r="G666" s="91" t="s">
        <v>4321</v>
      </c>
      <c r="H666" s="62">
        <v>1.3568386700399801E-3</v>
      </c>
      <c r="I666" s="62">
        <v>0</v>
      </c>
      <c r="J666" s="91" t="s">
        <v>4498</v>
      </c>
      <c r="K666" s="63"/>
    </row>
    <row r="667" spans="1:11" ht="17.45" customHeight="1" x14ac:dyDescent="0.25">
      <c r="A667" s="60">
        <v>1</v>
      </c>
      <c r="B667" s="89" t="s">
        <v>1559</v>
      </c>
      <c r="C667" s="61">
        <v>3434</v>
      </c>
      <c r="D667" s="60" t="s">
        <v>36</v>
      </c>
      <c r="E667" s="60">
        <v>92</v>
      </c>
      <c r="F667" s="62">
        <v>3.1842080915844</v>
      </c>
      <c r="G667" s="91" t="s">
        <v>4735</v>
      </c>
      <c r="H667" s="62">
        <v>3.8726185598759102</v>
      </c>
      <c r="I667" s="62">
        <v>10.218010064127</v>
      </c>
      <c r="J667" s="91" t="s">
        <v>4736</v>
      </c>
      <c r="K667" s="63"/>
    </row>
    <row r="668" spans="1:11" ht="17.45" customHeight="1" x14ac:dyDescent="0.25">
      <c r="A668" s="60">
        <v>2</v>
      </c>
      <c r="B668" s="89" t="s">
        <v>1560</v>
      </c>
      <c r="C668" s="61">
        <v>3435</v>
      </c>
      <c r="D668" s="60" t="s">
        <v>101</v>
      </c>
      <c r="E668" s="60">
        <v>44</v>
      </c>
      <c r="F668" s="62">
        <v>8.1750354837278896E-2</v>
      </c>
      <c r="G668" s="91" t="s">
        <v>4737</v>
      </c>
      <c r="H668" s="62">
        <v>0.17827083020125001</v>
      </c>
      <c r="I668" s="62">
        <v>0.47423474537553501</v>
      </c>
      <c r="J668" s="91" t="s">
        <v>4738</v>
      </c>
      <c r="K668" s="63"/>
    </row>
    <row r="669" spans="1:11" ht="17.45" customHeight="1" x14ac:dyDescent="0.25">
      <c r="A669" s="60">
        <v>3</v>
      </c>
      <c r="B669" s="89" t="s">
        <v>2118</v>
      </c>
      <c r="C669" s="61">
        <v>3460</v>
      </c>
      <c r="D669" s="60" t="s">
        <v>2119</v>
      </c>
      <c r="E669" s="60">
        <v>44</v>
      </c>
      <c r="F669" s="62">
        <v>8.1750354837278896E-2</v>
      </c>
      <c r="G669" s="91" t="s">
        <v>4739</v>
      </c>
      <c r="H669" s="62">
        <v>0.17827083020125001</v>
      </c>
      <c r="I669" s="62">
        <v>0.47423474537553501</v>
      </c>
      <c r="J669" s="91" t="s">
        <v>4738</v>
      </c>
      <c r="K669" s="63"/>
    </row>
    <row r="670" spans="1:11" ht="17.45" customHeight="1" x14ac:dyDescent="0.25">
      <c r="A670" s="60">
        <v>4</v>
      </c>
      <c r="B670" s="89" t="s">
        <v>2211</v>
      </c>
      <c r="C670" s="61">
        <v>3466</v>
      </c>
      <c r="D670" s="60" t="s">
        <v>2212</v>
      </c>
      <c r="E670" s="60">
        <v>44</v>
      </c>
      <c r="F670" s="62">
        <v>8.1750354837278896E-2</v>
      </c>
      <c r="G670" s="91" t="s">
        <v>8288</v>
      </c>
      <c r="H670" s="62">
        <v>0.17827083020125001</v>
      </c>
      <c r="I670" s="62">
        <v>0.47423474537553501</v>
      </c>
      <c r="J670" s="91" t="s">
        <v>4738</v>
      </c>
      <c r="K670" s="63"/>
    </row>
    <row r="671" spans="1:11" ht="17.45" customHeight="1" x14ac:dyDescent="0.25">
      <c r="A671" s="60">
        <v>5</v>
      </c>
      <c r="B671" s="89" t="s">
        <v>2120</v>
      </c>
      <c r="C671" s="61">
        <v>3467</v>
      </c>
      <c r="D671" s="60" t="s">
        <v>2121</v>
      </c>
      <c r="E671" s="60">
        <v>44</v>
      </c>
      <c r="F671" s="62">
        <v>8.1750354837278896E-2</v>
      </c>
      <c r="G671" s="91" t="s">
        <v>8289</v>
      </c>
      <c r="H671" s="62">
        <v>0.17827083020125001</v>
      </c>
      <c r="I671" s="62">
        <v>0.47423474537553501</v>
      </c>
      <c r="J671" s="91" t="s">
        <v>4738</v>
      </c>
      <c r="K671" s="63"/>
    </row>
    <row r="672" spans="1:11" ht="17.45" customHeight="1" x14ac:dyDescent="0.25">
      <c r="A672" s="60">
        <v>2</v>
      </c>
      <c r="B672" s="89" t="s">
        <v>1542</v>
      </c>
      <c r="C672" s="61">
        <v>3738</v>
      </c>
      <c r="D672" s="60" t="s">
        <v>100</v>
      </c>
      <c r="E672" s="60">
        <v>70</v>
      </c>
      <c r="F672" s="62">
        <v>3.10245773674712</v>
      </c>
      <c r="G672" s="91" t="s">
        <v>4740</v>
      </c>
      <c r="H672" s="62">
        <v>3.8997198225324001</v>
      </c>
      <c r="I672" s="62">
        <v>10.177757189311</v>
      </c>
      <c r="J672" s="91" t="s">
        <v>4741</v>
      </c>
      <c r="K672" s="63"/>
    </row>
    <row r="673" spans="1:11" ht="17.45" customHeight="1" x14ac:dyDescent="0.25">
      <c r="A673" s="60">
        <v>3</v>
      </c>
      <c r="B673" s="89" t="s">
        <v>1241</v>
      </c>
      <c r="C673" s="61">
        <v>3739</v>
      </c>
      <c r="D673" s="60" t="s">
        <v>360</v>
      </c>
      <c r="E673" s="60">
        <v>5</v>
      </c>
      <c r="F673" s="62">
        <v>5.1052476241810703E-2</v>
      </c>
      <c r="G673" s="91" t="s">
        <v>4742</v>
      </c>
      <c r="H673" s="62">
        <v>0.31004155424928498</v>
      </c>
      <c r="I673" s="62">
        <v>0</v>
      </c>
      <c r="J673" s="91" t="s">
        <v>4743</v>
      </c>
      <c r="K673" s="63"/>
    </row>
    <row r="674" spans="1:11" ht="17.45" customHeight="1" x14ac:dyDescent="0.25">
      <c r="A674" s="60">
        <v>4</v>
      </c>
      <c r="B674" s="89" t="s">
        <v>2122</v>
      </c>
      <c r="C674" s="61">
        <v>3742</v>
      </c>
      <c r="D674" s="60" t="s">
        <v>2123</v>
      </c>
      <c r="E674" s="60">
        <v>4</v>
      </c>
      <c r="F674" s="62">
        <v>3.7136460616810703E-2</v>
      </c>
      <c r="G674" s="91" t="s">
        <v>8290</v>
      </c>
      <c r="H674" s="62">
        <v>0.26903454074067101</v>
      </c>
      <c r="I674" s="62">
        <v>0</v>
      </c>
      <c r="J674" s="91" t="s">
        <v>4744</v>
      </c>
      <c r="K674" s="63"/>
    </row>
    <row r="675" spans="1:11" ht="17.45" customHeight="1" x14ac:dyDescent="0.25">
      <c r="A675" s="60">
        <v>4</v>
      </c>
      <c r="B675" s="89" t="s">
        <v>2124</v>
      </c>
      <c r="C675" s="61">
        <v>3745</v>
      </c>
      <c r="D675" s="60" t="s">
        <v>2125</v>
      </c>
      <c r="E675" s="60">
        <v>1</v>
      </c>
      <c r="F675" s="62">
        <v>1.3916015625E-2</v>
      </c>
      <c r="G675" s="91" t="s">
        <v>4745</v>
      </c>
      <c r="H675" s="62">
        <v>0.15744174424856699</v>
      </c>
      <c r="I675" s="62">
        <v>0</v>
      </c>
      <c r="J675" s="91" t="s">
        <v>4746</v>
      </c>
      <c r="K675" s="63"/>
    </row>
    <row r="676" spans="1:11" ht="17.45" customHeight="1" x14ac:dyDescent="0.25">
      <c r="A676" s="60">
        <v>3</v>
      </c>
      <c r="B676" s="89" t="s">
        <v>1802</v>
      </c>
      <c r="C676" s="61">
        <v>3763</v>
      </c>
      <c r="D676" s="60" t="s">
        <v>681</v>
      </c>
      <c r="E676" s="60">
        <v>46</v>
      </c>
      <c r="F676" s="62">
        <v>1.6935356651201301</v>
      </c>
      <c r="G676" s="91" t="s">
        <v>4747</v>
      </c>
      <c r="H676" s="62">
        <v>2.8942602976757699</v>
      </c>
      <c r="I676" s="62">
        <v>7.9095342356687901</v>
      </c>
      <c r="J676" s="91" t="s">
        <v>4748</v>
      </c>
      <c r="K676" s="63"/>
    </row>
    <row r="677" spans="1:11" ht="17.45" customHeight="1" x14ac:dyDescent="0.25">
      <c r="A677" s="60">
        <v>4</v>
      </c>
      <c r="B677" s="89" t="s">
        <v>1566</v>
      </c>
      <c r="C677" s="61">
        <v>3764</v>
      </c>
      <c r="D677" s="60" t="s">
        <v>504</v>
      </c>
      <c r="E677" s="60">
        <v>2</v>
      </c>
      <c r="F677" s="62">
        <v>2.90991902834008E-2</v>
      </c>
      <c r="G677" s="91" t="s">
        <v>4749</v>
      </c>
      <c r="H677" s="62">
        <v>0.25454070947839502</v>
      </c>
      <c r="I677" s="62">
        <v>0</v>
      </c>
      <c r="J677" s="91" t="s">
        <v>4750</v>
      </c>
      <c r="K677" s="63"/>
    </row>
    <row r="678" spans="1:11" ht="17.45" customHeight="1" x14ac:dyDescent="0.25">
      <c r="A678" s="60">
        <v>4</v>
      </c>
      <c r="B678" s="89" t="s">
        <v>1567</v>
      </c>
      <c r="C678" s="61">
        <v>3765</v>
      </c>
      <c r="D678" s="60" t="s">
        <v>606</v>
      </c>
      <c r="E678" s="60">
        <v>1</v>
      </c>
      <c r="F678" s="62">
        <v>2.6357962213225401E-2</v>
      </c>
      <c r="G678" s="91" t="s">
        <v>4751</v>
      </c>
      <c r="H678" s="62">
        <v>0.29820630110768698</v>
      </c>
      <c r="I678" s="62">
        <v>0</v>
      </c>
      <c r="J678" s="91" t="s">
        <v>4752</v>
      </c>
      <c r="K678" s="63"/>
    </row>
    <row r="679" spans="1:11" ht="17.45" customHeight="1" x14ac:dyDescent="0.25">
      <c r="A679" s="60">
        <v>4</v>
      </c>
      <c r="B679" s="89" t="s">
        <v>2126</v>
      </c>
      <c r="C679" s="61">
        <v>3767</v>
      </c>
      <c r="D679" s="60" t="s">
        <v>2127</v>
      </c>
      <c r="E679" s="60">
        <v>24</v>
      </c>
      <c r="F679" s="62">
        <v>0.91747074966294795</v>
      </c>
      <c r="G679" s="91" t="s">
        <v>8291</v>
      </c>
      <c r="H679" s="62">
        <v>2.3508868149111701</v>
      </c>
      <c r="I679" s="62">
        <v>5.7338673285198496</v>
      </c>
      <c r="J679" s="91" t="s">
        <v>4753</v>
      </c>
      <c r="K679" s="63"/>
    </row>
    <row r="680" spans="1:11" ht="17.45" customHeight="1" x14ac:dyDescent="0.25">
      <c r="A680" s="60">
        <v>3</v>
      </c>
      <c r="B680" s="89" t="s">
        <v>1441</v>
      </c>
      <c r="C680" s="61">
        <v>3768</v>
      </c>
      <c r="D680" s="60" t="s">
        <v>575</v>
      </c>
      <c r="E680" s="60">
        <v>29</v>
      </c>
      <c r="F680" s="62">
        <v>1.35786959538518</v>
      </c>
      <c r="G680" s="91" t="s">
        <v>4754</v>
      </c>
      <c r="H680" s="62">
        <v>3.1000264030539602</v>
      </c>
      <c r="I680" s="62">
        <v>8.6749808868501503</v>
      </c>
      <c r="J680" s="91" t="s">
        <v>4755</v>
      </c>
      <c r="K680" s="63"/>
    </row>
    <row r="681" spans="1:11" ht="17.45" customHeight="1" x14ac:dyDescent="0.25">
      <c r="A681" s="60">
        <v>4</v>
      </c>
      <c r="B681" s="89" t="s">
        <v>1570</v>
      </c>
      <c r="C681" s="61">
        <v>3771</v>
      </c>
      <c r="D681" s="60" t="s">
        <v>541</v>
      </c>
      <c r="E681" s="60">
        <v>26</v>
      </c>
      <c r="F681" s="62">
        <v>1.17337663366727</v>
      </c>
      <c r="G681" s="91" t="s">
        <v>8292</v>
      </c>
      <c r="H681" s="62">
        <v>2.93199750818511</v>
      </c>
      <c r="I681" s="62">
        <v>8.4251015307716308</v>
      </c>
      <c r="J681" s="91" t="s">
        <v>4756</v>
      </c>
      <c r="K681" s="63"/>
    </row>
    <row r="682" spans="1:11" ht="17.45" customHeight="1" x14ac:dyDescent="0.25">
      <c r="A682" s="60">
        <v>1</v>
      </c>
      <c r="B682" s="89" t="s">
        <v>1588</v>
      </c>
      <c r="C682" s="61">
        <v>3829</v>
      </c>
      <c r="D682" s="60" t="s">
        <v>38</v>
      </c>
      <c r="E682" s="60">
        <v>1</v>
      </c>
      <c r="F682" s="62">
        <v>2.90830229028698E-3</v>
      </c>
      <c r="G682" s="91" t="s">
        <v>4757</v>
      </c>
      <c r="H682" s="62">
        <v>3.29036843392366E-2</v>
      </c>
      <c r="I682" s="62">
        <v>0</v>
      </c>
      <c r="J682" s="91" t="s">
        <v>4758</v>
      </c>
      <c r="K682" s="63"/>
    </row>
    <row r="683" spans="1:11" ht="17.45" customHeight="1" x14ac:dyDescent="0.25">
      <c r="A683" s="60">
        <v>2</v>
      </c>
      <c r="B683" s="89" t="s">
        <v>1603</v>
      </c>
      <c r="C683" s="61">
        <v>3863</v>
      </c>
      <c r="D683" s="60" t="s">
        <v>104</v>
      </c>
      <c r="E683" s="60">
        <v>1</v>
      </c>
      <c r="F683" s="62">
        <v>2.90830229028698E-3</v>
      </c>
      <c r="G683" s="91" t="s">
        <v>4757</v>
      </c>
      <c r="H683" s="62">
        <v>3.29036843392366E-2</v>
      </c>
      <c r="I683" s="62">
        <v>0</v>
      </c>
      <c r="J683" s="91" t="s">
        <v>4758</v>
      </c>
      <c r="K683" s="63"/>
    </row>
    <row r="684" spans="1:11" ht="17.45" customHeight="1" x14ac:dyDescent="0.25">
      <c r="A684" s="60">
        <v>3</v>
      </c>
      <c r="B684" s="89" t="s">
        <v>1289</v>
      </c>
      <c r="C684" s="61">
        <v>3868</v>
      </c>
      <c r="D684" s="60" t="s">
        <v>366</v>
      </c>
      <c r="E684" s="60">
        <v>1</v>
      </c>
      <c r="F684" s="62">
        <v>2.90830229028698E-3</v>
      </c>
      <c r="G684" s="91" t="s">
        <v>4757</v>
      </c>
      <c r="H684" s="62">
        <v>3.29036843392366E-2</v>
      </c>
      <c r="I684" s="62">
        <v>0</v>
      </c>
      <c r="J684" s="91" t="s">
        <v>4758</v>
      </c>
      <c r="K684" s="63"/>
    </row>
    <row r="685" spans="1:11" ht="17.45" customHeight="1" x14ac:dyDescent="0.25">
      <c r="A685" s="60">
        <v>4</v>
      </c>
      <c r="B685" s="89" t="s">
        <v>1609</v>
      </c>
      <c r="C685" s="61">
        <v>3876</v>
      </c>
      <c r="D685" s="60" t="s">
        <v>419</v>
      </c>
      <c r="E685" s="60">
        <v>1</v>
      </c>
      <c r="F685" s="62">
        <v>2.90830229028698E-3</v>
      </c>
      <c r="G685" s="91" t="s">
        <v>4757</v>
      </c>
      <c r="H685" s="62">
        <v>3.29036843392366E-2</v>
      </c>
      <c r="I685" s="62">
        <v>0</v>
      </c>
      <c r="J685" s="91" t="s">
        <v>4758</v>
      </c>
      <c r="K685" s="63"/>
    </row>
    <row r="686" spans="1:11" ht="17.45" customHeight="1" x14ac:dyDescent="0.25">
      <c r="A686" s="60">
        <v>5</v>
      </c>
      <c r="B686" s="89" t="s">
        <v>2141</v>
      </c>
      <c r="C686" s="61">
        <v>3877</v>
      </c>
      <c r="D686" s="60" t="s">
        <v>2142</v>
      </c>
      <c r="E686" s="60">
        <v>1</v>
      </c>
      <c r="F686" s="62">
        <v>2.90830229028698E-3</v>
      </c>
      <c r="G686" s="91" t="s">
        <v>4757</v>
      </c>
      <c r="H686" s="62">
        <v>3.29036843392366E-2</v>
      </c>
      <c r="I686" s="62">
        <v>0</v>
      </c>
      <c r="J686" s="91" t="s">
        <v>4758</v>
      </c>
      <c r="K686" s="63"/>
    </row>
    <row r="687" spans="1:11" ht="17.45" customHeight="1" x14ac:dyDescent="0.25">
      <c r="A687" s="60">
        <v>1</v>
      </c>
      <c r="B687" s="89" t="s">
        <v>1612</v>
      </c>
      <c r="C687" s="61">
        <v>3883</v>
      </c>
      <c r="D687" s="60" t="s">
        <v>39</v>
      </c>
      <c r="E687" s="60">
        <v>98</v>
      </c>
      <c r="F687" s="62">
        <v>2.6922275256439399</v>
      </c>
      <c r="G687" s="91" t="s">
        <v>4759</v>
      </c>
      <c r="H687" s="62">
        <v>3.0371102169970299</v>
      </c>
      <c r="I687" s="62">
        <v>8.0865906912344201</v>
      </c>
      <c r="J687" s="91" t="s">
        <v>4760</v>
      </c>
      <c r="K687" s="63"/>
    </row>
    <row r="688" spans="1:11" ht="17.45" customHeight="1" x14ac:dyDescent="0.25">
      <c r="A688" s="60">
        <v>2</v>
      </c>
      <c r="B688" s="89" t="s">
        <v>1207</v>
      </c>
      <c r="C688" s="61">
        <v>3884</v>
      </c>
      <c r="D688" s="60" t="s">
        <v>105</v>
      </c>
      <c r="E688" s="60">
        <v>75</v>
      </c>
      <c r="F688" s="62">
        <v>1.32880878101832</v>
      </c>
      <c r="G688" s="91" t="s">
        <v>4761</v>
      </c>
      <c r="H688" s="62">
        <v>1.9635151077652599</v>
      </c>
      <c r="I688" s="62">
        <v>4.0481405493327403</v>
      </c>
      <c r="J688" s="91" t="s">
        <v>4762</v>
      </c>
      <c r="K688" s="63"/>
    </row>
    <row r="689" spans="1:11" ht="17.45" customHeight="1" x14ac:dyDescent="0.25">
      <c r="A689" s="60">
        <v>3</v>
      </c>
      <c r="B689" s="89" t="s">
        <v>1308</v>
      </c>
      <c r="C689" s="61">
        <v>3885</v>
      </c>
      <c r="D689" s="60" t="s">
        <v>283</v>
      </c>
      <c r="E689" s="60">
        <v>57</v>
      </c>
      <c r="F689" s="62">
        <v>0.75517020587109795</v>
      </c>
      <c r="G689" s="91" t="s">
        <v>4763</v>
      </c>
      <c r="H689" s="62">
        <v>1.33008787851461</v>
      </c>
      <c r="I689" s="62">
        <v>2.9559503402420599</v>
      </c>
      <c r="J689" s="91" t="s">
        <v>4764</v>
      </c>
      <c r="K689" s="63"/>
    </row>
    <row r="690" spans="1:11" ht="17.45" customHeight="1" x14ac:dyDescent="0.25">
      <c r="A690" s="60">
        <v>4</v>
      </c>
      <c r="B690" s="89" t="s">
        <v>2145</v>
      </c>
      <c r="C690" s="61">
        <v>3886</v>
      </c>
      <c r="D690" s="60" t="s">
        <v>2146</v>
      </c>
      <c r="E690" s="60">
        <v>12</v>
      </c>
      <c r="F690" s="62">
        <v>0.137437215634235</v>
      </c>
      <c r="G690" s="91" t="s">
        <v>8293</v>
      </c>
      <c r="H690" s="62">
        <v>0.56689150681073397</v>
      </c>
      <c r="I690" s="62">
        <v>1.1111978489027701</v>
      </c>
      <c r="J690" s="91" t="s">
        <v>4765</v>
      </c>
      <c r="K690" s="63"/>
    </row>
    <row r="691" spans="1:11" ht="17.45" customHeight="1" x14ac:dyDescent="0.25">
      <c r="A691" s="60">
        <v>5</v>
      </c>
      <c r="B691" s="89" t="s">
        <v>2147</v>
      </c>
      <c r="C691" s="61">
        <v>3890</v>
      </c>
      <c r="D691" s="60" t="s">
        <v>2148</v>
      </c>
      <c r="E691" s="60">
        <v>8</v>
      </c>
      <c r="F691" s="62">
        <v>7.6021656912256805E-2</v>
      </c>
      <c r="G691" s="91" t="s">
        <v>8294</v>
      </c>
      <c r="H691" s="62">
        <v>0.335175394441246</v>
      </c>
      <c r="I691" s="62">
        <v>0.432866745749308</v>
      </c>
      <c r="J691" s="91" t="s">
        <v>4766</v>
      </c>
      <c r="K691" s="63"/>
    </row>
    <row r="692" spans="1:11" ht="17.45" customHeight="1" x14ac:dyDescent="0.25">
      <c r="A692" s="60">
        <v>6</v>
      </c>
      <c r="B692" s="89" t="s">
        <v>2149</v>
      </c>
      <c r="C692" s="61">
        <v>3893</v>
      </c>
      <c r="D692" s="60" t="s">
        <v>2150</v>
      </c>
      <c r="E692" s="60">
        <v>2</v>
      </c>
      <c r="F692" s="62">
        <v>1.3701295674869499E-2</v>
      </c>
      <c r="G692" s="91" t="s">
        <v>8295</v>
      </c>
      <c r="H692" s="62">
        <v>0.12727869186169899</v>
      </c>
      <c r="I692" s="62">
        <v>0</v>
      </c>
      <c r="J692" s="91" t="s">
        <v>4767</v>
      </c>
      <c r="K692" s="63"/>
    </row>
    <row r="693" spans="1:11" ht="17.45" customHeight="1" x14ac:dyDescent="0.25">
      <c r="A693" s="60">
        <v>4</v>
      </c>
      <c r="B693" s="89" t="s">
        <v>1614</v>
      </c>
      <c r="C693" s="61">
        <v>3918</v>
      </c>
      <c r="D693" s="60" t="s">
        <v>564</v>
      </c>
      <c r="E693" s="60">
        <v>37</v>
      </c>
      <c r="F693" s="62">
        <v>0.40567140737235102</v>
      </c>
      <c r="G693" s="91" t="s">
        <v>8296</v>
      </c>
      <c r="H693" s="62">
        <v>0.79115056173762299</v>
      </c>
      <c r="I693" s="62">
        <v>2.3317764686553799</v>
      </c>
      <c r="J693" s="91" t="s">
        <v>4768</v>
      </c>
      <c r="K693" s="63"/>
    </row>
    <row r="694" spans="1:11" ht="17.45" customHeight="1" x14ac:dyDescent="0.25">
      <c r="A694" s="60">
        <v>5</v>
      </c>
      <c r="B694" s="89" t="s">
        <v>2143</v>
      </c>
      <c r="C694" s="61">
        <v>3925</v>
      </c>
      <c r="D694" s="60" t="s">
        <v>2144</v>
      </c>
      <c r="E694" s="60">
        <v>1</v>
      </c>
      <c r="F694" s="62">
        <v>7.7969061876247501E-3</v>
      </c>
      <c r="G694" s="91" t="s">
        <v>4769</v>
      </c>
      <c r="H694" s="62">
        <v>8.8211923800717004E-2</v>
      </c>
      <c r="I694" s="62">
        <v>0</v>
      </c>
      <c r="J694" s="91" t="s">
        <v>4770</v>
      </c>
      <c r="K694" s="63"/>
    </row>
    <row r="695" spans="1:11" ht="17.45" customHeight="1" x14ac:dyDescent="0.25">
      <c r="A695" s="60">
        <v>5</v>
      </c>
      <c r="B695" s="89" t="s">
        <v>1243</v>
      </c>
      <c r="C695" s="61">
        <v>3928</v>
      </c>
      <c r="D695" s="60" t="s">
        <v>493</v>
      </c>
      <c r="E695" s="60">
        <v>35</v>
      </c>
      <c r="F695" s="62">
        <v>0.39117568017722398</v>
      </c>
      <c r="G695" s="91" t="s">
        <v>8297</v>
      </c>
      <c r="H695" s="62">
        <v>0.78989195571002702</v>
      </c>
      <c r="I695" s="62">
        <v>2.3317764686553799</v>
      </c>
      <c r="J695" s="91" t="s">
        <v>4768</v>
      </c>
      <c r="K695" s="63"/>
    </row>
    <row r="696" spans="1:11" ht="17.45" customHeight="1" x14ac:dyDescent="0.25">
      <c r="A696" s="60">
        <v>5</v>
      </c>
      <c r="B696" s="89" t="s">
        <v>1944</v>
      </c>
      <c r="C696" s="61">
        <v>3934</v>
      </c>
      <c r="D696" s="60" t="s">
        <v>1945</v>
      </c>
      <c r="E696" s="60">
        <v>1</v>
      </c>
      <c r="F696" s="62">
        <v>6.6988210075026797E-3</v>
      </c>
      <c r="G696" s="91" t="s">
        <v>4771</v>
      </c>
      <c r="H696" s="62">
        <v>7.5788508165760701E-2</v>
      </c>
      <c r="I696" s="62">
        <v>0</v>
      </c>
      <c r="J696" s="91" t="s">
        <v>4772</v>
      </c>
      <c r="K696" s="63"/>
    </row>
    <row r="697" spans="1:11" ht="17.45" customHeight="1" x14ac:dyDescent="0.25">
      <c r="A697" s="60">
        <v>4</v>
      </c>
      <c r="B697" s="89" t="s">
        <v>1617</v>
      </c>
      <c r="C697" s="61">
        <v>3945</v>
      </c>
      <c r="D697" s="60" t="s">
        <v>597</v>
      </c>
      <c r="E697" s="60">
        <v>17</v>
      </c>
      <c r="F697" s="62">
        <v>0.21206158286451099</v>
      </c>
      <c r="G697" s="91" t="s">
        <v>8298</v>
      </c>
      <c r="H697" s="62">
        <v>0.69007552475987499</v>
      </c>
      <c r="I697" s="62">
        <v>1.5501945989310599</v>
      </c>
      <c r="J697" s="91" t="s">
        <v>4773</v>
      </c>
      <c r="K697" s="63"/>
    </row>
    <row r="698" spans="1:11" ht="17.45" customHeight="1" x14ac:dyDescent="0.25">
      <c r="A698" s="60">
        <v>5</v>
      </c>
      <c r="B698" s="89" t="s">
        <v>2151</v>
      </c>
      <c r="C698" s="61">
        <v>3946</v>
      </c>
      <c r="D698" s="60" t="s">
        <v>2152</v>
      </c>
      <c r="E698" s="60">
        <v>1</v>
      </c>
      <c r="F698" s="62">
        <v>1.2315734055355E-2</v>
      </c>
      <c r="G698" s="91" t="s">
        <v>4774</v>
      </c>
      <c r="H698" s="62">
        <v>0.13933662505330599</v>
      </c>
      <c r="I698" s="62">
        <v>0</v>
      </c>
      <c r="J698" s="91" t="s">
        <v>4775</v>
      </c>
      <c r="K698" s="63"/>
    </row>
    <row r="699" spans="1:11" ht="17.45" customHeight="1" x14ac:dyDescent="0.25">
      <c r="A699" s="60">
        <v>5</v>
      </c>
      <c r="B699" s="89" t="s">
        <v>1364</v>
      </c>
      <c r="C699" s="61">
        <v>3948</v>
      </c>
      <c r="D699" s="60" t="s">
        <v>530</v>
      </c>
      <c r="E699" s="60">
        <v>16</v>
      </c>
      <c r="F699" s="62">
        <v>0.199745848809156</v>
      </c>
      <c r="G699" s="91" t="s">
        <v>8299</v>
      </c>
      <c r="H699" s="62">
        <v>0.67952064627784603</v>
      </c>
      <c r="I699" s="62">
        <v>1.33283872107401</v>
      </c>
      <c r="J699" s="91" t="s">
        <v>4776</v>
      </c>
      <c r="K699" s="63"/>
    </row>
    <row r="700" spans="1:11" ht="17.45" customHeight="1" x14ac:dyDescent="0.25">
      <c r="A700" s="60">
        <v>6</v>
      </c>
      <c r="B700" s="89" t="s">
        <v>2153</v>
      </c>
      <c r="C700" s="61">
        <v>3949</v>
      </c>
      <c r="D700" s="60" t="s">
        <v>2154</v>
      </c>
      <c r="E700" s="60">
        <v>1</v>
      </c>
      <c r="F700" s="62">
        <v>4.62699316628702E-3</v>
      </c>
      <c r="G700" s="91" t="s">
        <v>4777</v>
      </c>
      <c r="H700" s="62">
        <v>5.2348451910165801E-2</v>
      </c>
      <c r="I700" s="62">
        <v>0</v>
      </c>
      <c r="J700" s="91" t="s">
        <v>4778</v>
      </c>
      <c r="K700" s="63"/>
    </row>
    <row r="701" spans="1:11" ht="17.45" customHeight="1" x14ac:dyDescent="0.25">
      <c r="A701" s="60">
        <v>6</v>
      </c>
      <c r="B701" s="89" t="s">
        <v>2155</v>
      </c>
      <c r="C701" s="61">
        <v>3952</v>
      </c>
      <c r="D701" s="60" t="s">
        <v>2156</v>
      </c>
      <c r="E701" s="60">
        <v>15</v>
      </c>
      <c r="F701" s="62">
        <v>0.19511885564286899</v>
      </c>
      <c r="G701" s="91" t="s">
        <v>8300</v>
      </c>
      <c r="H701" s="62">
        <v>0.67884298115323305</v>
      </c>
      <c r="I701" s="62">
        <v>1.33283872107401</v>
      </c>
      <c r="J701" s="91" t="s">
        <v>4779</v>
      </c>
      <c r="K701" s="63"/>
    </row>
    <row r="702" spans="1:11" ht="17.45" customHeight="1" x14ac:dyDescent="0.25">
      <c r="A702" s="60">
        <v>3</v>
      </c>
      <c r="B702" s="89" t="s">
        <v>2157</v>
      </c>
      <c r="C702" s="61">
        <v>3956</v>
      </c>
      <c r="D702" s="60" t="s">
        <v>2158</v>
      </c>
      <c r="E702" s="60">
        <v>23</v>
      </c>
      <c r="F702" s="62">
        <v>0.34372231411537202</v>
      </c>
      <c r="G702" s="91" t="s">
        <v>4780</v>
      </c>
      <c r="H702" s="62">
        <v>0.88824332794750305</v>
      </c>
      <c r="I702" s="62">
        <v>2.2495980829314202</v>
      </c>
      <c r="J702" s="91" t="s">
        <v>4781</v>
      </c>
      <c r="K702" s="63"/>
    </row>
    <row r="703" spans="1:11" ht="17.45" customHeight="1" x14ac:dyDescent="0.25">
      <c r="A703" s="60">
        <v>4</v>
      </c>
      <c r="B703" s="89" t="s">
        <v>2159</v>
      </c>
      <c r="C703" s="61">
        <v>3957</v>
      </c>
      <c r="D703" s="60" t="s">
        <v>2160</v>
      </c>
      <c r="E703" s="60">
        <v>9</v>
      </c>
      <c r="F703" s="62">
        <v>0.165548969623633</v>
      </c>
      <c r="G703" s="91" t="s">
        <v>8301</v>
      </c>
      <c r="H703" s="62">
        <v>0.70104858877416298</v>
      </c>
      <c r="I703" s="62">
        <v>1.0760946461507399</v>
      </c>
      <c r="J703" s="91" t="s">
        <v>4782</v>
      </c>
      <c r="K703" s="63"/>
    </row>
    <row r="704" spans="1:11" ht="17.45" customHeight="1" x14ac:dyDescent="0.25">
      <c r="A704" s="60">
        <v>5</v>
      </c>
      <c r="B704" s="89" t="s">
        <v>2161</v>
      </c>
      <c r="C704" s="61">
        <v>3963</v>
      </c>
      <c r="D704" s="60" t="s">
        <v>2162</v>
      </c>
      <c r="E704" s="60">
        <v>7</v>
      </c>
      <c r="F704" s="62">
        <v>0.153303031545348</v>
      </c>
      <c r="G704" s="91" t="s">
        <v>8302</v>
      </c>
      <c r="H704" s="62">
        <v>0.69642539441234796</v>
      </c>
      <c r="I704" s="62">
        <v>0.72679324894514397</v>
      </c>
      <c r="J704" s="91" t="s">
        <v>4782</v>
      </c>
      <c r="K704" s="63"/>
    </row>
    <row r="705" spans="1:11" ht="17.45" customHeight="1" x14ac:dyDescent="0.25">
      <c r="A705" s="60">
        <v>4</v>
      </c>
      <c r="B705" s="89" t="s">
        <v>2163</v>
      </c>
      <c r="C705" s="61">
        <v>3970</v>
      </c>
      <c r="D705" s="60" t="s">
        <v>2164</v>
      </c>
      <c r="E705" s="60">
        <v>10</v>
      </c>
      <c r="F705" s="62">
        <v>0.12950660465695901</v>
      </c>
      <c r="G705" s="91" t="s">
        <v>8303</v>
      </c>
      <c r="H705" s="62">
        <v>0.52364776176931505</v>
      </c>
      <c r="I705" s="62">
        <v>0.92225472477377601</v>
      </c>
      <c r="J705" s="91" t="s">
        <v>4783</v>
      </c>
      <c r="K705" s="63"/>
    </row>
    <row r="706" spans="1:11" ht="17.45" customHeight="1" x14ac:dyDescent="0.25">
      <c r="A706" s="60">
        <v>4</v>
      </c>
      <c r="B706" s="89" t="s">
        <v>2217</v>
      </c>
      <c r="C706" s="61">
        <v>3982</v>
      </c>
      <c r="D706" s="60" t="s">
        <v>2218</v>
      </c>
      <c r="E706" s="60">
        <v>6</v>
      </c>
      <c r="F706" s="62">
        <v>4.1666291806105503E-2</v>
      </c>
      <c r="G706" s="91" t="s">
        <v>8304</v>
      </c>
      <c r="H706" s="62">
        <v>0.194268389649905</v>
      </c>
      <c r="I706" s="62">
        <v>0</v>
      </c>
      <c r="J706" s="91" t="s">
        <v>4784</v>
      </c>
      <c r="K706" s="63"/>
    </row>
    <row r="707" spans="1:11" ht="17.45" customHeight="1" x14ac:dyDescent="0.25">
      <c r="A707" s="60">
        <v>5</v>
      </c>
      <c r="B707" s="89" t="s">
        <v>1910</v>
      </c>
      <c r="C707" s="61">
        <v>3984</v>
      </c>
      <c r="D707" s="60" t="s">
        <v>1911</v>
      </c>
      <c r="E707" s="60">
        <v>6</v>
      </c>
      <c r="F707" s="62">
        <v>4.1666291806105503E-2</v>
      </c>
      <c r="G707" s="91" t="s">
        <v>8305</v>
      </c>
      <c r="H707" s="62">
        <v>0.194268389649905</v>
      </c>
      <c r="I707" s="62">
        <v>0</v>
      </c>
      <c r="J707" s="91" t="s">
        <v>4784</v>
      </c>
      <c r="K707" s="63"/>
    </row>
    <row r="708" spans="1:11" ht="17.45" customHeight="1" x14ac:dyDescent="0.25">
      <c r="A708" s="60">
        <v>4</v>
      </c>
      <c r="B708" s="89" t="s">
        <v>2165</v>
      </c>
      <c r="C708" s="61">
        <v>3986</v>
      </c>
      <c r="D708" s="60" t="s">
        <v>2166</v>
      </c>
      <c r="E708" s="60">
        <v>1</v>
      </c>
      <c r="F708" s="62">
        <v>7.0004480286738301E-3</v>
      </c>
      <c r="G708" s="91" t="s">
        <v>4785</v>
      </c>
      <c r="H708" s="62">
        <v>7.9201028358708306E-2</v>
      </c>
      <c r="I708" s="62">
        <v>0</v>
      </c>
      <c r="J708" s="91" t="s">
        <v>4786</v>
      </c>
      <c r="K708" s="63"/>
    </row>
    <row r="709" spans="1:11" ht="17.45" customHeight="1" x14ac:dyDescent="0.25">
      <c r="A709" s="60">
        <v>5</v>
      </c>
      <c r="B709" s="89" t="s">
        <v>2167</v>
      </c>
      <c r="C709" s="61">
        <v>3993</v>
      </c>
      <c r="D709" s="60" t="s">
        <v>2168</v>
      </c>
      <c r="E709" s="60">
        <v>1</v>
      </c>
      <c r="F709" s="62">
        <v>7.0004480286738301E-3</v>
      </c>
      <c r="G709" s="91" t="s">
        <v>4785</v>
      </c>
      <c r="H709" s="62">
        <v>7.9201028358708306E-2</v>
      </c>
      <c r="I709" s="62">
        <v>0</v>
      </c>
      <c r="J709" s="91" t="s">
        <v>4786</v>
      </c>
      <c r="K709" s="63"/>
    </row>
    <row r="710" spans="1:11" ht="17.45" customHeight="1" x14ac:dyDescent="0.25">
      <c r="A710" s="60">
        <v>3</v>
      </c>
      <c r="B710" s="89" t="s">
        <v>2169</v>
      </c>
      <c r="C710" s="61">
        <v>3996</v>
      </c>
      <c r="D710" s="60" t="s">
        <v>2170</v>
      </c>
      <c r="E710" s="60">
        <v>16</v>
      </c>
      <c r="F710" s="62">
        <v>0.22991626103184601</v>
      </c>
      <c r="G710" s="91" t="s">
        <v>4787</v>
      </c>
      <c r="H710" s="62">
        <v>0.71911966086601198</v>
      </c>
      <c r="I710" s="62">
        <v>2.0961660145404801</v>
      </c>
      <c r="J710" s="91" t="s">
        <v>4788</v>
      </c>
      <c r="K710" s="63"/>
    </row>
    <row r="711" spans="1:11" ht="17.45" customHeight="1" x14ac:dyDescent="0.25">
      <c r="A711" s="60">
        <v>4</v>
      </c>
      <c r="B711" s="89" t="s">
        <v>2171</v>
      </c>
      <c r="C711" s="61">
        <v>3998</v>
      </c>
      <c r="D711" s="60" t="s">
        <v>2172</v>
      </c>
      <c r="E711" s="60">
        <v>15</v>
      </c>
      <c r="F711" s="62">
        <v>0.212200841530712</v>
      </c>
      <c r="G711" s="91" t="s">
        <v>8306</v>
      </c>
      <c r="H711" s="62">
        <v>0.69608887481668302</v>
      </c>
      <c r="I711" s="62">
        <v>1.9641356122163101</v>
      </c>
      <c r="J711" s="91" t="s">
        <v>4789</v>
      </c>
      <c r="K711" s="63"/>
    </row>
    <row r="712" spans="1:11" ht="17.45" customHeight="1" x14ac:dyDescent="0.25">
      <c r="A712" s="60">
        <v>5</v>
      </c>
      <c r="B712" s="89" t="s">
        <v>2215</v>
      </c>
      <c r="C712" s="61">
        <v>3999</v>
      </c>
      <c r="D712" s="60" t="s">
        <v>2216</v>
      </c>
      <c r="E712" s="60">
        <v>7</v>
      </c>
      <c r="F712" s="62">
        <v>0.10771105013469399</v>
      </c>
      <c r="G712" s="91" t="s">
        <v>8307</v>
      </c>
      <c r="H712" s="62">
        <v>0.51680320762873</v>
      </c>
      <c r="I712" s="62">
        <v>0.34611288604898699</v>
      </c>
      <c r="J712" s="91" t="s">
        <v>4790</v>
      </c>
      <c r="K712" s="63"/>
    </row>
    <row r="713" spans="1:11" ht="17.45" customHeight="1" x14ac:dyDescent="0.25">
      <c r="A713" s="60">
        <v>5</v>
      </c>
      <c r="B713" s="89" t="s">
        <v>2213</v>
      </c>
      <c r="C713" s="61">
        <v>4006</v>
      </c>
      <c r="D713" s="60" t="s">
        <v>2214</v>
      </c>
      <c r="E713" s="60">
        <v>7</v>
      </c>
      <c r="F713" s="62">
        <v>8.57932101994371E-2</v>
      </c>
      <c r="G713" s="91" t="s">
        <v>8308</v>
      </c>
      <c r="H713" s="62">
        <v>0.44567948226015403</v>
      </c>
      <c r="I713" s="62">
        <v>0.155434782608695</v>
      </c>
      <c r="J713" s="91" t="s">
        <v>4791</v>
      </c>
      <c r="K713" s="63"/>
    </row>
    <row r="714" spans="1:11" ht="17.45" customHeight="1" x14ac:dyDescent="0.25">
      <c r="A714" s="60">
        <v>6</v>
      </c>
      <c r="B714" s="89" t="s">
        <v>2173</v>
      </c>
      <c r="C714" s="61">
        <v>4007</v>
      </c>
      <c r="D714" s="60" t="s">
        <v>2174</v>
      </c>
      <c r="E714" s="60">
        <v>4</v>
      </c>
      <c r="F714" s="62">
        <v>7.3967810707428402E-2</v>
      </c>
      <c r="G714" s="91" t="s">
        <v>8309</v>
      </c>
      <c r="H714" s="62">
        <v>0.43884853438129101</v>
      </c>
      <c r="I714" s="62">
        <v>0</v>
      </c>
      <c r="J714" s="91" t="s">
        <v>4792</v>
      </c>
      <c r="K714" s="63"/>
    </row>
    <row r="715" spans="1:11" ht="17.45" customHeight="1" x14ac:dyDescent="0.25">
      <c r="A715" s="60">
        <v>4</v>
      </c>
      <c r="B715" s="89" t="s">
        <v>2175</v>
      </c>
      <c r="C715" s="61">
        <v>4011</v>
      </c>
      <c r="D715" s="60" t="s">
        <v>2176</v>
      </c>
      <c r="E715" s="60">
        <v>1</v>
      </c>
      <c r="F715" s="62">
        <v>1.7715419501133801E-2</v>
      </c>
      <c r="G715" s="91" t="s">
        <v>4793</v>
      </c>
      <c r="H715" s="62">
        <v>0.20042709217305801</v>
      </c>
      <c r="I715" s="62">
        <v>0</v>
      </c>
      <c r="J715" s="91" t="s">
        <v>4794</v>
      </c>
      <c r="K715" s="63"/>
    </row>
    <row r="716" spans="1:11" ht="17.45" customHeight="1" x14ac:dyDescent="0.25">
      <c r="A716" s="60">
        <v>5</v>
      </c>
      <c r="B716" s="89" t="s">
        <v>2177</v>
      </c>
      <c r="C716" s="61">
        <v>4019</v>
      </c>
      <c r="D716" s="60" t="s">
        <v>2178</v>
      </c>
      <c r="E716" s="60">
        <v>1</v>
      </c>
      <c r="F716" s="62">
        <v>1.7715419501133801E-2</v>
      </c>
      <c r="G716" s="91" t="s">
        <v>4793</v>
      </c>
      <c r="H716" s="62">
        <v>0.20042709217305801</v>
      </c>
      <c r="I716" s="62">
        <v>0</v>
      </c>
      <c r="J716" s="91" t="s">
        <v>4794</v>
      </c>
      <c r="K716" s="63"/>
    </row>
    <row r="717" spans="1:11" ht="17.45" customHeight="1" x14ac:dyDescent="0.25">
      <c r="A717" s="60">
        <v>2</v>
      </c>
      <c r="B717" s="89" t="s">
        <v>2179</v>
      </c>
      <c r="C717" s="61">
        <v>4023</v>
      </c>
      <c r="D717" s="60" t="s">
        <v>2180</v>
      </c>
      <c r="E717" s="60">
        <v>52</v>
      </c>
      <c r="F717" s="62">
        <v>1.2499620086994101</v>
      </c>
      <c r="G717" s="91" t="s">
        <v>4795</v>
      </c>
      <c r="H717" s="62">
        <v>2.1552952402679102</v>
      </c>
      <c r="I717" s="62">
        <v>5.9676551467855798</v>
      </c>
      <c r="J717" s="91" t="s">
        <v>4796</v>
      </c>
      <c r="K717" s="63"/>
    </row>
    <row r="718" spans="1:11" ht="17.45" customHeight="1" x14ac:dyDescent="0.25">
      <c r="A718" s="60">
        <v>3</v>
      </c>
      <c r="B718" s="89" t="s">
        <v>2181</v>
      </c>
      <c r="C718" s="61">
        <v>4037</v>
      </c>
      <c r="D718" s="60" t="s">
        <v>2182</v>
      </c>
      <c r="E718" s="60">
        <v>35</v>
      </c>
      <c r="F718" s="62">
        <v>0.89581997719261797</v>
      </c>
      <c r="G718" s="91" t="s">
        <v>4797</v>
      </c>
      <c r="H718" s="62">
        <v>1.85239355251876</v>
      </c>
      <c r="I718" s="62">
        <v>4.5231882073556102</v>
      </c>
      <c r="J718" s="91" t="s">
        <v>4798</v>
      </c>
      <c r="K718" s="63"/>
    </row>
    <row r="719" spans="1:11" ht="17.45" customHeight="1" x14ac:dyDescent="0.25">
      <c r="A719" s="60">
        <v>4</v>
      </c>
      <c r="B719" s="89" t="s">
        <v>2183</v>
      </c>
      <c r="C719" s="61">
        <v>4038</v>
      </c>
      <c r="D719" s="60" t="s">
        <v>2184</v>
      </c>
      <c r="E719" s="60">
        <v>30</v>
      </c>
      <c r="F719" s="62">
        <v>0.53068568393789595</v>
      </c>
      <c r="G719" s="91" t="s">
        <v>8310</v>
      </c>
      <c r="H719" s="62">
        <v>1.1122141103788199</v>
      </c>
      <c r="I719" s="62">
        <v>3.39735340116827</v>
      </c>
      <c r="J719" s="91" t="s">
        <v>4799</v>
      </c>
      <c r="K719" s="63"/>
    </row>
    <row r="720" spans="1:11" ht="17.45" customHeight="1" x14ac:dyDescent="0.25">
      <c r="A720" s="60">
        <v>5</v>
      </c>
      <c r="B720" s="89" t="s">
        <v>2209</v>
      </c>
      <c r="C720" s="61">
        <v>4040</v>
      </c>
      <c r="D720" s="60" t="s">
        <v>2210</v>
      </c>
      <c r="E720" s="60">
        <v>13</v>
      </c>
      <c r="F720" s="62">
        <v>0.26762173737594802</v>
      </c>
      <c r="G720" s="91" t="s">
        <v>8311</v>
      </c>
      <c r="H720" s="62">
        <v>0.84948667293162505</v>
      </c>
      <c r="I720" s="62">
        <v>2.2049555948972399</v>
      </c>
      <c r="J720" s="91" t="s">
        <v>4800</v>
      </c>
      <c r="K720" s="63"/>
    </row>
    <row r="721" spans="1:11" ht="17.45" customHeight="1" x14ac:dyDescent="0.25">
      <c r="A721" s="60">
        <v>4</v>
      </c>
      <c r="B721" s="89" t="s">
        <v>2185</v>
      </c>
      <c r="C721" s="61">
        <v>4043</v>
      </c>
      <c r="D721" s="60" t="s">
        <v>2186</v>
      </c>
      <c r="E721" s="60">
        <v>15</v>
      </c>
      <c r="F721" s="62">
        <v>0.31152912737923699</v>
      </c>
      <c r="G721" s="91" t="s">
        <v>8312</v>
      </c>
      <c r="H721" s="62">
        <v>1.3078029158408899</v>
      </c>
      <c r="I721" s="62">
        <v>1.7762385182954299</v>
      </c>
      <c r="J721" s="91" t="s">
        <v>4801</v>
      </c>
      <c r="K721" s="63"/>
    </row>
    <row r="722" spans="1:11" ht="17.45" customHeight="1" x14ac:dyDescent="0.25">
      <c r="A722" s="60">
        <v>3</v>
      </c>
      <c r="B722" s="89" t="s">
        <v>2187</v>
      </c>
      <c r="C722" s="61">
        <v>4059</v>
      </c>
      <c r="D722" s="60" t="s">
        <v>2188</v>
      </c>
      <c r="E722" s="60">
        <v>26</v>
      </c>
      <c r="F722" s="62">
        <v>0.35414203150679502</v>
      </c>
      <c r="G722" s="91" t="s">
        <v>4802</v>
      </c>
      <c r="H722" s="62">
        <v>0.84893377572433903</v>
      </c>
      <c r="I722" s="62">
        <v>2.2319340752218602</v>
      </c>
      <c r="J722" s="91" t="s">
        <v>4803</v>
      </c>
      <c r="K722" s="63"/>
    </row>
    <row r="723" spans="1:11" ht="17.45" customHeight="1" x14ac:dyDescent="0.25">
      <c r="A723" s="60">
        <v>4</v>
      </c>
      <c r="B723" s="89" t="s">
        <v>2189</v>
      </c>
      <c r="C723" s="61">
        <v>4061</v>
      </c>
      <c r="D723" s="60" t="s">
        <v>2190</v>
      </c>
      <c r="E723" s="60">
        <v>20</v>
      </c>
      <c r="F723" s="62">
        <v>0.238672200555437</v>
      </c>
      <c r="G723" s="91" t="s">
        <v>8313</v>
      </c>
      <c r="H723" s="62">
        <v>0.69682294486630203</v>
      </c>
      <c r="I723" s="62">
        <v>1.6367611525839401</v>
      </c>
      <c r="J723" s="91" t="s">
        <v>4804</v>
      </c>
      <c r="K723" s="63"/>
    </row>
    <row r="724" spans="1:11" ht="17.45" customHeight="1" x14ac:dyDescent="0.25">
      <c r="A724" s="60">
        <v>4</v>
      </c>
      <c r="B724" s="89" t="s">
        <v>2191</v>
      </c>
      <c r="C724" s="61">
        <v>4068</v>
      </c>
      <c r="D724" s="60" t="s">
        <v>2192</v>
      </c>
      <c r="E724" s="60">
        <v>1</v>
      </c>
      <c r="F724" s="62">
        <v>1.62461773700306E-2</v>
      </c>
      <c r="G724" s="91" t="s">
        <v>4805</v>
      </c>
      <c r="H724" s="62">
        <v>0.183804514987329</v>
      </c>
      <c r="I724" s="62">
        <v>0</v>
      </c>
      <c r="J724" s="91" t="s">
        <v>4806</v>
      </c>
      <c r="K724" s="63"/>
    </row>
    <row r="725" spans="1:11" ht="17.45" customHeight="1" x14ac:dyDescent="0.25">
      <c r="A725" s="60">
        <v>4</v>
      </c>
      <c r="B725" s="89" t="s">
        <v>1990</v>
      </c>
      <c r="C725" s="61">
        <v>4071</v>
      </c>
      <c r="D725" s="60" t="s">
        <v>1991</v>
      </c>
      <c r="E725" s="60">
        <v>5</v>
      </c>
      <c r="F725" s="62">
        <v>9.9223653581327204E-2</v>
      </c>
      <c r="G725" s="91" t="s">
        <v>8314</v>
      </c>
      <c r="H725" s="62">
        <v>0.51004364480984998</v>
      </c>
      <c r="I725" s="62">
        <v>0</v>
      </c>
      <c r="J725" s="91" t="s">
        <v>4807</v>
      </c>
      <c r="K725" s="63"/>
    </row>
    <row r="726" spans="1:11" ht="17.45" customHeight="1" x14ac:dyDescent="0.25">
      <c r="A726" s="60">
        <v>2</v>
      </c>
      <c r="B726" s="89" t="s">
        <v>1409</v>
      </c>
      <c r="C726" s="61">
        <v>4072</v>
      </c>
      <c r="D726" s="60" t="s">
        <v>106</v>
      </c>
      <c r="E726" s="60">
        <v>29</v>
      </c>
      <c r="F726" s="62">
        <v>0.11345673592621</v>
      </c>
      <c r="G726" s="91" t="s">
        <v>4808</v>
      </c>
      <c r="H726" s="62">
        <v>0.28642864186990602</v>
      </c>
      <c r="I726" s="62">
        <v>0.67527996432920001</v>
      </c>
      <c r="J726" s="91" t="s">
        <v>4809</v>
      </c>
      <c r="K726" s="63"/>
    </row>
    <row r="727" spans="1:11" ht="17.45" customHeight="1" x14ac:dyDescent="0.25">
      <c r="A727" s="60">
        <v>3</v>
      </c>
      <c r="B727" s="89" t="s">
        <v>1201</v>
      </c>
      <c r="C727" s="61">
        <v>4073</v>
      </c>
      <c r="D727" s="60" t="s">
        <v>292</v>
      </c>
      <c r="E727" s="60">
        <v>25</v>
      </c>
      <c r="F727" s="62">
        <v>8.9728865732590105E-2</v>
      </c>
      <c r="G727" s="91" t="s">
        <v>4810</v>
      </c>
      <c r="H727" s="62">
        <v>0.259761406909083</v>
      </c>
      <c r="I727" s="62">
        <v>0.57756916996047403</v>
      </c>
      <c r="J727" s="91" t="s">
        <v>4811</v>
      </c>
      <c r="K727" s="63"/>
    </row>
    <row r="728" spans="1:11" ht="17.45" customHeight="1" x14ac:dyDescent="0.25">
      <c r="A728" s="60">
        <v>4</v>
      </c>
      <c r="B728" s="89" t="s">
        <v>1800</v>
      </c>
      <c r="C728" s="61">
        <v>4074</v>
      </c>
      <c r="D728" s="60" t="s">
        <v>354</v>
      </c>
      <c r="E728" s="60">
        <v>22</v>
      </c>
      <c r="F728" s="62">
        <v>7.8828115648491195E-2</v>
      </c>
      <c r="G728" s="91" t="s">
        <v>8315</v>
      </c>
      <c r="H728" s="62">
        <v>0.25310268134427699</v>
      </c>
      <c r="I728" s="62">
        <v>0.55512716450216404</v>
      </c>
      <c r="J728" s="91" t="s">
        <v>4812</v>
      </c>
      <c r="K728" s="63"/>
    </row>
    <row r="729" spans="1:11" ht="17.45" customHeight="1" x14ac:dyDescent="0.25">
      <c r="A729" s="60">
        <v>5</v>
      </c>
      <c r="B729" s="89" t="s">
        <v>1942</v>
      </c>
      <c r="C729" s="61">
        <v>4075</v>
      </c>
      <c r="D729" s="60" t="s">
        <v>1943</v>
      </c>
      <c r="E729" s="60">
        <v>22</v>
      </c>
      <c r="F729" s="62">
        <v>7.8828115648491195E-2</v>
      </c>
      <c r="G729" s="91" t="s">
        <v>8316</v>
      </c>
      <c r="H729" s="62">
        <v>0.25310268134427699</v>
      </c>
      <c r="I729" s="62">
        <v>0.55512716450216404</v>
      </c>
      <c r="J729" s="91" t="s">
        <v>4812</v>
      </c>
      <c r="K729" s="63"/>
    </row>
    <row r="730" spans="1:11" ht="17.45" customHeight="1" x14ac:dyDescent="0.25">
      <c r="A730" s="60">
        <v>4</v>
      </c>
      <c r="B730" s="89" t="s">
        <v>2241</v>
      </c>
      <c r="C730" s="61">
        <v>4081</v>
      </c>
      <c r="D730" s="60" t="s">
        <v>2242</v>
      </c>
      <c r="E730" s="60">
        <v>3</v>
      </c>
      <c r="F730" s="62">
        <v>1.09007500840989E-2</v>
      </c>
      <c r="G730" s="91" t="s">
        <v>8317</v>
      </c>
      <c r="H730" s="62">
        <v>7.1743462760040802E-2</v>
      </c>
      <c r="I730" s="62">
        <v>0</v>
      </c>
      <c r="J730" s="91" t="s">
        <v>4813</v>
      </c>
      <c r="K730" s="63"/>
    </row>
    <row r="731" spans="1:11" ht="17.45" customHeight="1" x14ac:dyDescent="0.25">
      <c r="A731" s="60">
        <v>5</v>
      </c>
      <c r="B731" s="89" t="s">
        <v>1918</v>
      </c>
      <c r="C731" s="61">
        <v>4082</v>
      </c>
      <c r="D731" s="60" t="s">
        <v>1919</v>
      </c>
      <c r="E731" s="60">
        <v>3</v>
      </c>
      <c r="F731" s="62">
        <v>1.09007500840989E-2</v>
      </c>
      <c r="G731" s="91" t="s">
        <v>8318</v>
      </c>
      <c r="H731" s="62">
        <v>7.1743462760040802E-2</v>
      </c>
      <c r="I731" s="62">
        <v>0</v>
      </c>
      <c r="J731" s="91" t="s">
        <v>4813</v>
      </c>
      <c r="K731" s="63"/>
    </row>
    <row r="732" spans="1:11" ht="17.45" customHeight="1" x14ac:dyDescent="0.25">
      <c r="A732" s="60">
        <v>3</v>
      </c>
      <c r="B732" s="89" t="s">
        <v>1724</v>
      </c>
      <c r="C732" s="61">
        <v>4083</v>
      </c>
      <c r="D732" s="60" t="s">
        <v>408</v>
      </c>
      <c r="E732" s="60">
        <v>4</v>
      </c>
      <c r="F732" s="62">
        <v>2.3727870193619799E-2</v>
      </c>
      <c r="G732" s="91" t="s">
        <v>4814</v>
      </c>
      <c r="H732" s="62">
        <v>0.13732099934004199</v>
      </c>
      <c r="I732" s="62">
        <v>0</v>
      </c>
      <c r="J732" s="91" t="s">
        <v>4815</v>
      </c>
      <c r="K732" s="63"/>
    </row>
    <row r="733" spans="1:11" ht="17.45" customHeight="1" x14ac:dyDescent="0.25">
      <c r="A733" s="60">
        <v>1</v>
      </c>
      <c r="B733" s="89" t="s">
        <v>1618</v>
      </c>
      <c r="C733" s="61">
        <v>4090</v>
      </c>
      <c r="D733" s="60" t="s">
        <v>40</v>
      </c>
      <c r="E733" s="60">
        <v>125</v>
      </c>
      <c r="F733" s="62">
        <v>0.30557352121708697</v>
      </c>
      <c r="G733" s="91" t="s">
        <v>4816</v>
      </c>
      <c r="H733" s="62">
        <v>0.38006677736490402</v>
      </c>
      <c r="I733" s="62">
        <v>1.07550316221272</v>
      </c>
      <c r="J733" s="91" t="s">
        <v>4817</v>
      </c>
      <c r="K733" s="63"/>
    </row>
    <row r="734" spans="1:11" ht="17.45" customHeight="1" x14ac:dyDescent="0.25">
      <c r="A734" s="60">
        <v>2</v>
      </c>
      <c r="B734" s="89" t="s">
        <v>1700</v>
      </c>
      <c r="C734" s="61">
        <v>4091</v>
      </c>
      <c r="D734" s="60" t="s">
        <v>588</v>
      </c>
      <c r="E734" s="60">
        <v>125</v>
      </c>
      <c r="F734" s="62">
        <v>3.2016485444331097E-2</v>
      </c>
      <c r="G734" s="91" t="s">
        <v>4818</v>
      </c>
      <c r="H734" s="62">
        <v>2.5680606338944E-2</v>
      </c>
      <c r="I734" s="62">
        <v>7.6507726191317404E-2</v>
      </c>
      <c r="J734" s="91" t="s">
        <v>4819</v>
      </c>
      <c r="K734" s="63"/>
    </row>
    <row r="735" spans="1:11" ht="17.45" customHeight="1" x14ac:dyDescent="0.25">
      <c r="A735" s="60">
        <v>3</v>
      </c>
      <c r="B735" s="89" t="s">
        <v>1713</v>
      </c>
      <c r="C735" s="61">
        <v>4092</v>
      </c>
      <c r="D735" s="60" t="s">
        <v>431</v>
      </c>
      <c r="E735" s="60">
        <v>125</v>
      </c>
      <c r="F735" s="62">
        <v>2.91334383465611E-2</v>
      </c>
      <c r="G735" s="91" t="s">
        <v>4820</v>
      </c>
      <c r="H735" s="62">
        <v>2.3670619270200199E-2</v>
      </c>
      <c r="I735" s="62">
        <v>7.1829606673231794E-2</v>
      </c>
      <c r="J735" s="91" t="s">
        <v>4821</v>
      </c>
      <c r="K735" s="63"/>
    </row>
    <row r="736" spans="1:11" ht="17.45" customHeight="1" x14ac:dyDescent="0.25">
      <c r="A736" s="60">
        <v>4</v>
      </c>
      <c r="B736" s="89" t="s">
        <v>1621</v>
      </c>
      <c r="C736" s="61">
        <v>4094</v>
      </c>
      <c r="D736" s="60" t="s">
        <v>477</v>
      </c>
      <c r="E736" s="60">
        <v>49</v>
      </c>
      <c r="F736" s="62">
        <v>8.7029612516405196E-3</v>
      </c>
      <c r="G736" s="91" t="s">
        <v>8319</v>
      </c>
      <c r="H736" s="62">
        <v>1.6061537719945802E-2</v>
      </c>
      <c r="I736" s="62">
        <v>4.2300776287932197E-2</v>
      </c>
      <c r="J736" s="91" t="s">
        <v>4822</v>
      </c>
      <c r="K736" s="63"/>
    </row>
    <row r="737" spans="1:11" ht="17.45" customHeight="1" x14ac:dyDescent="0.25">
      <c r="A737" s="60">
        <v>4</v>
      </c>
      <c r="B737" s="89" t="s">
        <v>4823</v>
      </c>
      <c r="C737" s="61">
        <v>4097</v>
      </c>
      <c r="D737" s="60" t="s">
        <v>2193</v>
      </c>
      <c r="E737" s="60">
        <v>2</v>
      </c>
      <c r="F737" s="62">
        <v>1.7078155012757699E-4</v>
      </c>
      <c r="G737" s="91" t="s">
        <v>4824</v>
      </c>
      <c r="H737" s="62">
        <v>1.3609296979797401E-3</v>
      </c>
      <c r="I737" s="62">
        <v>0</v>
      </c>
      <c r="J737" s="91" t="s">
        <v>4018</v>
      </c>
      <c r="K737" s="63"/>
    </row>
    <row r="738" spans="1:11" ht="17.45" customHeight="1" x14ac:dyDescent="0.25">
      <c r="A738" s="60">
        <v>3</v>
      </c>
      <c r="B738" s="89" t="s">
        <v>4825</v>
      </c>
      <c r="C738" s="61">
        <v>4099</v>
      </c>
      <c r="D738" s="60" t="s">
        <v>554</v>
      </c>
      <c r="E738" s="60">
        <v>42</v>
      </c>
      <c r="F738" s="62">
        <v>2.8830470977699901E-3</v>
      </c>
      <c r="G738" s="91" t="s">
        <v>4826</v>
      </c>
      <c r="H738" s="62">
        <v>5.9890224014423699E-3</v>
      </c>
      <c r="I738" s="62">
        <v>1.2330708324524599E-2</v>
      </c>
      <c r="J738" s="91" t="s">
        <v>4827</v>
      </c>
      <c r="K738" s="63"/>
    </row>
    <row r="739" spans="1:11" ht="17.45" customHeight="1" x14ac:dyDescent="0.25">
      <c r="A739" s="60">
        <v>4</v>
      </c>
      <c r="B739" s="89" t="s">
        <v>4828</v>
      </c>
      <c r="C739" s="61">
        <v>4100</v>
      </c>
      <c r="D739" s="60" t="s">
        <v>380</v>
      </c>
      <c r="E739" s="60">
        <v>2</v>
      </c>
      <c r="F739" s="62">
        <v>1.11073243725109E-4</v>
      </c>
      <c r="G739" s="91" t="s">
        <v>4824</v>
      </c>
      <c r="H739" s="62">
        <v>1.1602961564792301E-3</v>
      </c>
      <c r="I739" s="62">
        <v>0</v>
      </c>
      <c r="J739" s="91" t="s">
        <v>4829</v>
      </c>
      <c r="K739" s="63"/>
    </row>
    <row r="740" spans="1:11" ht="17.45" customHeight="1" x14ac:dyDescent="0.25">
      <c r="A740" s="60">
        <v>4</v>
      </c>
      <c r="B740" s="89" t="s">
        <v>4830</v>
      </c>
      <c r="C740" s="61">
        <v>4101</v>
      </c>
      <c r="D740" s="60" t="s">
        <v>321</v>
      </c>
      <c r="E740" s="60">
        <v>2</v>
      </c>
      <c r="F740" s="62">
        <v>9.4066929374389001E-5</v>
      </c>
      <c r="G740" s="91" t="s">
        <v>4824</v>
      </c>
      <c r="H740" s="62">
        <v>1.04861498860926E-3</v>
      </c>
      <c r="I740" s="62">
        <v>0</v>
      </c>
      <c r="J740" s="91" t="s">
        <v>4383</v>
      </c>
      <c r="K740" s="63"/>
    </row>
    <row r="741" spans="1:11" ht="17.45" customHeight="1" x14ac:dyDescent="0.25">
      <c r="A741" s="60">
        <v>2</v>
      </c>
      <c r="B741" s="89" t="s">
        <v>1172</v>
      </c>
      <c r="C741" s="61">
        <v>4125</v>
      </c>
      <c r="D741" s="60" t="s">
        <v>108</v>
      </c>
      <c r="E741" s="60">
        <v>93</v>
      </c>
      <c r="F741" s="62">
        <v>0.26974256676869102</v>
      </c>
      <c r="G741" s="91" t="s">
        <v>4831</v>
      </c>
      <c r="H741" s="62">
        <v>0.37639252803120998</v>
      </c>
      <c r="I741" s="62">
        <v>1.0521806983104001</v>
      </c>
      <c r="J741" s="91" t="s">
        <v>4832</v>
      </c>
      <c r="K741" s="63"/>
    </row>
    <row r="742" spans="1:11" ht="17.45" customHeight="1" x14ac:dyDescent="0.25">
      <c r="A742" s="60">
        <v>3</v>
      </c>
      <c r="B742" s="89" t="s">
        <v>1819</v>
      </c>
      <c r="C742" s="61">
        <v>4126</v>
      </c>
      <c r="D742" s="60" t="s">
        <v>889</v>
      </c>
      <c r="E742" s="60">
        <v>48</v>
      </c>
      <c r="F742" s="62">
        <v>2.5865199899639198E-2</v>
      </c>
      <c r="G742" s="91" t="s">
        <v>4833</v>
      </c>
      <c r="H742" s="62">
        <v>5.0852412092978097E-2</v>
      </c>
      <c r="I742" s="62">
        <v>0.13151952253458299</v>
      </c>
      <c r="J742" s="91" t="s">
        <v>4834</v>
      </c>
      <c r="K742" s="63"/>
    </row>
    <row r="743" spans="1:11" ht="17.45" customHeight="1" x14ac:dyDescent="0.25">
      <c r="A743" s="60">
        <v>4</v>
      </c>
      <c r="B743" s="89" t="s">
        <v>1635</v>
      </c>
      <c r="C743" s="61">
        <v>4127</v>
      </c>
      <c r="D743" s="60" t="s">
        <v>899</v>
      </c>
      <c r="E743" s="60">
        <v>8</v>
      </c>
      <c r="F743" s="62">
        <v>1.21157550972438E-3</v>
      </c>
      <c r="G743" s="91" t="s">
        <v>8320</v>
      </c>
      <c r="H743" s="62">
        <v>6.8255486581024899E-3</v>
      </c>
      <c r="I743" s="62">
        <v>8.7361430737668295E-3</v>
      </c>
      <c r="J743" s="91" t="s">
        <v>4205</v>
      </c>
      <c r="K743" s="63"/>
    </row>
    <row r="744" spans="1:11" ht="17.45" customHeight="1" x14ac:dyDescent="0.25">
      <c r="A744" s="60">
        <v>4</v>
      </c>
      <c r="B744" s="89" t="s">
        <v>1664</v>
      </c>
      <c r="C744" s="61">
        <v>4128</v>
      </c>
      <c r="D744" s="60" t="s">
        <v>340</v>
      </c>
      <c r="E744" s="60">
        <v>1</v>
      </c>
      <c r="F744" s="62">
        <v>2.9779620181405897E-4</v>
      </c>
      <c r="G744" s="91" t="s">
        <v>4835</v>
      </c>
      <c r="H744" s="62">
        <v>3.3691794194290999E-3</v>
      </c>
      <c r="I744" s="62">
        <v>0</v>
      </c>
      <c r="J744" s="91" t="s">
        <v>4836</v>
      </c>
      <c r="K744" s="63"/>
    </row>
    <row r="745" spans="1:11" ht="17.45" customHeight="1" x14ac:dyDescent="0.25">
      <c r="A745" s="60">
        <v>4</v>
      </c>
      <c r="B745" s="89" t="s">
        <v>1636</v>
      </c>
      <c r="C745" s="61">
        <v>4129</v>
      </c>
      <c r="D745" s="60" t="s">
        <v>894</v>
      </c>
      <c r="E745" s="60">
        <v>4</v>
      </c>
      <c r="F745" s="62">
        <v>2.9435079159193002E-3</v>
      </c>
      <c r="G745" s="91" t="s">
        <v>4837</v>
      </c>
      <c r="H745" s="62">
        <v>1.67963218440902E-2</v>
      </c>
      <c r="I745" s="62">
        <v>0</v>
      </c>
      <c r="J745" s="91" t="s">
        <v>4838</v>
      </c>
      <c r="K745" s="63"/>
    </row>
    <row r="746" spans="1:11" ht="17.45" customHeight="1" x14ac:dyDescent="0.25">
      <c r="A746" s="60">
        <v>3</v>
      </c>
      <c r="B746" s="89" t="s">
        <v>1709</v>
      </c>
      <c r="C746" s="61">
        <v>4130</v>
      </c>
      <c r="D746" s="60" t="s">
        <v>827</v>
      </c>
      <c r="E746" s="60">
        <v>67</v>
      </c>
      <c r="F746" s="62">
        <v>0.20611189253985401</v>
      </c>
      <c r="G746" s="91" t="s">
        <v>4839</v>
      </c>
      <c r="H746" s="62">
        <v>0.35084433474730597</v>
      </c>
      <c r="I746" s="62">
        <v>0.845717651018004</v>
      </c>
      <c r="J746" s="91" t="s">
        <v>4840</v>
      </c>
      <c r="K746" s="63"/>
    </row>
    <row r="747" spans="1:11" ht="17.45" customHeight="1" x14ac:dyDescent="0.25">
      <c r="A747" s="60">
        <v>4</v>
      </c>
      <c r="B747" s="89" t="s">
        <v>1832</v>
      </c>
      <c r="C747" s="61">
        <v>4131</v>
      </c>
      <c r="D747" s="60" t="s">
        <v>732</v>
      </c>
      <c r="E747" s="60">
        <v>8</v>
      </c>
      <c r="F747" s="62">
        <v>7.4300768373812996E-3</v>
      </c>
      <c r="G747" s="91" t="s">
        <v>8321</v>
      </c>
      <c r="H747" s="62">
        <v>3.5212016862928297E-2</v>
      </c>
      <c r="I747" s="62">
        <v>2.4024693091968301E-2</v>
      </c>
      <c r="J747" s="91" t="s">
        <v>4841</v>
      </c>
      <c r="K747" s="63"/>
    </row>
    <row r="748" spans="1:11" ht="17.45" customHeight="1" x14ac:dyDescent="0.25">
      <c r="A748" s="60">
        <v>5</v>
      </c>
      <c r="B748" s="89" t="s">
        <v>1350</v>
      </c>
      <c r="C748" s="61">
        <v>4132</v>
      </c>
      <c r="D748" s="60" t="s">
        <v>715</v>
      </c>
      <c r="E748" s="60">
        <v>8</v>
      </c>
      <c r="F748" s="62">
        <v>6.4187499765398798E-3</v>
      </c>
      <c r="G748" s="91" t="s">
        <v>8322</v>
      </c>
      <c r="H748" s="62">
        <v>3.2350504379912201E-2</v>
      </c>
      <c r="I748" s="62">
        <v>2.4024693091968301E-2</v>
      </c>
      <c r="J748" s="91" t="s">
        <v>4240</v>
      </c>
      <c r="K748" s="63"/>
    </row>
    <row r="749" spans="1:11" ht="17.45" customHeight="1" x14ac:dyDescent="0.25">
      <c r="A749" s="60">
        <v>5</v>
      </c>
      <c r="B749" s="89" t="s">
        <v>1660</v>
      </c>
      <c r="C749" s="61">
        <v>4135</v>
      </c>
      <c r="D749" s="60" t="s">
        <v>850</v>
      </c>
      <c r="E749" s="60">
        <v>1</v>
      </c>
      <c r="F749" s="62">
        <v>1.01132686084142E-3</v>
      </c>
      <c r="G749" s="91" t="s">
        <v>4324</v>
      </c>
      <c r="H749" s="62">
        <v>1.14418573007532E-2</v>
      </c>
      <c r="I749" s="62">
        <v>0</v>
      </c>
      <c r="J749" s="91" t="s">
        <v>4842</v>
      </c>
      <c r="K749" s="63"/>
    </row>
    <row r="750" spans="1:11" ht="17.45" customHeight="1" x14ac:dyDescent="0.25">
      <c r="A750" s="60">
        <v>4</v>
      </c>
      <c r="B750" s="89" t="s">
        <v>1630</v>
      </c>
      <c r="C750" s="61">
        <v>4137</v>
      </c>
      <c r="D750" s="60" t="s">
        <v>865</v>
      </c>
      <c r="E750" s="60">
        <v>7</v>
      </c>
      <c r="F750" s="62">
        <v>2.1023487528183098E-2</v>
      </c>
      <c r="G750" s="91" t="s">
        <v>8323</v>
      </c>
      <c r="H750" s="62">
        <v>0.128394671358844</v>
      </c>
      <c r="I750" s="62">
        <v>3.3944444444444298E-2</v>
      </c>
      <c r="J750" s="91" t="s">
        <v>4843</v>
      </c>
      <c r="K750" s="63"/>
    </row>
    <row r="751" spans="1:11" ht="17.45" customHeight="1" x14ac:dyDescent="0.25">
      <c r="A751" s="60">
        <v>4</v>
      </c>
      <c r="B751" s="89" t="s">
        <v>1833</v>
      </c>
      <c r="C751" s="61">
        <v>4138</v>
      </c>
      <c r="D751" s="60" t="s">
        <v>903</v>
      </c>
      <c r="E751" s="60">
        <v>8</v>
      </c>
      <c r="F751" s="62">
        <v>3.6601492503881901E-2</v>
      </c>
      <c r="G751" s="91" t="s">
        <v>8324</v>
      </c>
      <c r="H751" s="62">
        <v>0.186678253491837</v>
      </c>
      <c r="I751" s="62">
        <v>0.16270945155682001</v>
      </c>
      <c r="J751" s="91" t="s">
        <v>4844</v>
      </c>
      <c r="K751" s="63"/>
    </row>
    <row r="752" spans="1:11" ht="17.45" customHeight="1" x14ac:dyDescent="0.25">
      <c r="A752" s="60">
        <v>5</v>
      </c>
      <c r="B752" s="89" t="s">
        <v>1188</v>
      </c>
      <c r="C752" s="61">
        <v>4141</v>
      </c>
      <c r="D752" s="60" t="s">
        <v>562</v>
      </c>
      <c r="E752" s="60">
        <v>8</v>
      </c>
      <c r="F752" s="62">
        <v>3.6601492503881901E-2</v>
      </c>
      <c r="G752" s="91" t="s">
        <v>8325</v>
      </c>
      <c r="H752" s="62">
        <v>0.186678253491837</v>
      </c>
      <c r="I752" s="62">
        <v>0.16270945155682001</v>
      </c>
      <c r="J752" s="91" t="s">
        <v>4844</v>
      </c>
      <c r="K752" s="63"/>
    </row>
    <row r="753" spans="1:11" ht="17.45" customHeight="1" x14ac:dyDescent="0.25">
      <c r="A753" s="60">
        <v>4</v>
      </c>
      <c r="B753" s="89" t="s">
        <v>2194</v>
      </c>
      <c r="C753" s="61">
        <v>4143</v>
      </c>
      <c r="D753" s="60" t="s">
        <v>2195</v>
      </c>
      <c r="E753" s="60">
        <v>2</v>
      </c>
      <c r="F753" s="62">
        <v>1.58484557144574E-2</v>
      </c>
      <c r="G753" s="91" t="s">
        <v>7547</v>
      </c>
      <c r="H753" s="62">
        <v>0.130421225301244</v>
      </c>
      <c r="I753" s="62">
        <v>0</v>
      </c>
      <c r="J753" s="91" t="s">
        <v>4845</v>
      </c>
      <c r="K753" s="63"/>
    </row>
    <row r="754" spans="1:11" ht="17.45" customHeight="1" x14ac:dyDescent="0.25">
      <c r="A754" s="60">
        <v>4</v>
      </c>
      <c r="B754" s="89" t="s">
        <v>1633</v>
      </c>
      <c r="C754" s="61">
        <v>4144</v>
      </c>
      <c r="D754" s="60" t="s">
        <v>773</v>
      </c>
      <c r="E754" s="60">
        <v>16</v>
      </c>
      <c r="F754" s="62">
        <v>7.7930927560858803E-3</v>
      </c>
      <c r="G754" s="91" t="s">
        <v>8326</v>
      </c>
      <c r="H754" s="62">
        <v>2.9470683373377798E-2</v>
      </c>
      <c r="I754" s="62">
        <v>4.3753602482128999E-2</v>
      </c>
      <c r="J754" s="91" t="s">
        <v>4846</v>
      </c>
      <c r="K754" s="63"/>
    </row>
    <row r="755" spans="1:11" ht="17.45" customHeight="1" x14ac:dyDescent="0.25">
      <c r="A755" s="60">
        <v>5</v>
      </c>
      <c r="B755" s="89" t="s">
        <v>2196</v>
      </c>
      <c r="C755" s="61">
        <v>4146</v>
      </c>
      <c r="D755" s="60" t="s">
        <v>2197</v>
      </c>
      <c r="E755" s="60">
        <v>11</v>
      </c>
      <c r="F755" s="62">
        <v>2.5741301383250398E-3</v>
      </c>
      <c r="G755" s="91" t="s">
        <v>5678</v>
      </c>
      <c r="H755" s="62">
        <v>1.09855275761484E-2</v>
      </c>
      <c r="I755" s="62">
        <v>2.0521197422006601E-2</v>
      </c>
      <c r="J755" s="91" t="s">
        <v>4847</v>
      </c>
      <c r="K755" s="63"/>
    </row>
    <row r="756" spans="1:11" ht="17.45" customHeight="1" x14ac:dyDescent="0.25">
      <c r="A756" s="60">
        <v>4</v>
      </c>
      <c r="B756" s="89" t="s">
        <v>1826</v>
      </c>
      <c r="C756" s="61">
        <v>4149</v>
      </c>
      <c r="D756" s="60" t="s">
        <v>819</v>
      </c>
      <c r="E756" s="60">
        <v>2</v>
      </c>
      <c r="F756" s="62">
        <v>6.5325282742689896E-3</v>
      </c>
      <c r="G756" s="91" t="s">
        <v>4848</v>
      </c>
      <c r="H756" s="62">
        <v>6.3415848280210907E-2</v>
      </c>
      <c r="I756" s="62">
        <v>0</v>
      </c>
      <c r="J756" s="91" t="s">
        <v>4143</v>
      </c>
      <c r="K756" s="63"/>
    </row>
    <row r="757" spans="1:11" ht="17.45" customHeight="1" x14ac:dyDescent="0.25">
      <c r="A757" s="60">
        <v>5</v>
      </c>
      <c r="B757" s="89" t="s">
        <v>1627</v>
      </c>
      <c r="C757" s="61">
        <v>4150</v>
      </c>
      <c r="D757" s="60" t="s">
        <v>835</v>
      </c>
      <c r="E757" s="60">
        <v>2</v>
      </c>
      <c r="F757" s="62">
        <v>6.5325282742689896E-3</v>
      </c>
      <c r="G757" s="91" t="s">
        <v>4848</v>
      </c>
      <c r="H757" s="62">
        <v>6.3415848280210907E-2</v>
      </c>
      <c r="I757" s="62">
        <v>0</v>
      </c>
      <c r="J757" s="91" t="s">
        <v>4143</v>
      </c>
      <c r="K757" s="63"/>
    </row>
    <row r="758" spans="1:11" ht="17.45" customHeight="1" x14ac:dyDescent="0.25">
      <c r="A758" s="60">
        <v>4</v>
      </c>
      <c r="B758" s="89" t="s">
        <v>1637</v>
      </c>
      <c r="C758" s="61">
        <v>4158</v>
      </c>
      <c r="D758" s="60" t="s">
        <v>872</v>
      </c>
      <c r="E758" s="60">
        <v>37</v>
      </c>
      <c r="F758" s="62">
        <v>7.9580962786034007E-2</v>
      </c>
      <c r="G758" s="91" t="s">
        <v>8327</v>
      </c>
      <c r="H758" s="62">
        <v>0.153526582929183</v>
      </c>
      <c r="I758" s="62">
        <v>0.40931200328857198</v>
      </c>
      <c r="J758" s="91" t="s">
        <v>4849</v>
      </c>
      <c r="K758" s="63"/>
    </row>
    <row r="759" spans="1:11" ht="17.45" customHeight="1" x14ac:dyDescent="0.25">
      <c r="A759" s="60">
        <v>4</v>
      </c>
      <c r="B759" s="89" t="s">
        <v>1803</v>
      </c>
      <c r="C759" s="61">
        <v>4159</v>
      </c>
      <c r="D759" s="60" t="s">
        <v>672</v>
      </c>
      <c r="E759" s="60">
        <v>2</v>
      </c>
      <c r="F759" s="62">
        <v>1.44310325536476E-2</v>
      </c>
      <c r="G759" s="91" t="s">
        <v>4851</v>
      </c>
      <c r="H759" s="62">
        <v>0.142741533257114</v>
      </c>
      <c r="I759" s="62">
        <v>0</v>
      </c>
      <c r="J759" s="91" t="s">
        <v>4850</v>
      </c>
      <c r="K759" s="63"/>
    </row>
    <row r="760" spans="1:11" ht="17.45" customHeight="1" x14ac:dyDescent="0.25">
      <c r="A760" s="60">
        <v>5</v>
      </c>
      <c r="B760" s="89" t="s">
        <v>986</v>
      </c>
      <c r="C760" s="61">
        <v>4161</v>
      </c>
      <c r="D760" s="60" t="s">
        <v>278</v>
      </c>
      <c r="E760" s="60">
        <v>2</v>
      </c>
      <c r="F760" s="62">
        <v>1.44310325536476E-2</v>
      </c>
      <c r="G760" s="91" t="s">
        <v>4851</v>
      </c>
      <c r="H760" s="62">
        <v>0.142741533257114</v>
      </c>
      <c r="I760" s="62">
        <v>0</v>
      </c>
      <c r="J760" s="91" t="s">
        <v>4850</v>
      </c>
      <c r="K760" s="63"/>
    </row>
    <row r="761" spans="1:11" ht="17.45" customHeight="1" x14ac:dyDescent="0.25">
      <c r="A761" s="60">
        <v>3</v>
      </c>
      <c r="B761" s="89" t="s">
        <v>1707</v>
      </c>
      <c r="C761" s="61">
        <v>4185</v>
      </c>
      <c r="D761" s="60" t="s">
        <v>799</v>
      </c>
      <c r="E761" s="60">
        <v>14</v>
      </c>
      <c r="F761" s="62">
        <v>3.7765474329197697E-2</v>
      </c>
      <c r="G761" s="91" t="s">
        <v>4852</v>
      </c>
      <c r="H761" s="62">
        <v>0.13462560965385301</v>
      </c>
      <c r="I761" s="62">
        <v>0.26037391700866402</v>
      </c>
      <c r="J761" s="91" t="s">
        <v>4853</v>
      </c>
      <c r="K761" s="63"/>
    </row>
    <row r="762" spans="1:11" ht="17.45" customHeight="1" x14ac:dyDescent="0.25">
      <c r="A762" s="60">
        <v>2</v>
      </c>
      <c r="B762" s="89" t="s">
        <v>1203</v>
      </c>
      <c r="C762" s="61">
        <v>4187</v>
      </c>
      <c r="D762" s="60" t="s">
        <v>109</v>
      </c>
      <c r="E762" s="60">
        <v>1</v>
      </c>
      <c r="F762" s="62">
        <v>3.81446900406504E-3</v>
      </c>
      <c r="G762" s="91" t="s">
        <v>4854</v>
      </c>
      <c r="H762" s="62">
        <v>4.3155790390404597E-2</v>
      </c>
      <c r="I762" s="62">
        <v>0</v>
      </c>
      <c r="J762" s="91" t="s">
        <v>4855</v>
      </c>
      <c r="K762" s="63"/>
    </row>
    <row r="763" spans="1:11" ht="17.45" customHeight="1" x14ac:dyDescent="0.25">
      <c r="A763" s="60">
        <v>3</v>
      </c>
      <c r="B763" s="89" t="s">
        <v>1211</v>
      </c>
      <c r="C763" s="61">
        <v>4189</v>
      </c>
      <c r="D763" s="60" t="s">
        <v>282</v>
      </c>
      <c r="E763" s="60">
        <v>1</v>
      </c>
      <c r="F763" s="62">
        <v>3.81446900406504E-3</v>
      </c>
      <c r="G763" s="91" t="s">
        <v>4854</v>
      </c>
      <c r="H763" s="62">
        <v>4.3155790390404597E-2</v>
      </c>
      <c r="I763" s="62">
        <v>0</v>
      </c>
      <c r="J763" s="91" t="s">
        <v>4855</v>
      </c>
      <c r="K763" s="63"/>
    </row>
    <row r="764" spans="1:11" ht="17.45" customHeight="1" x14ac:dyDescent="0.25">
      <c r="A764" s="60">
        <v>1</v>
      </c>
      <c r="B764" s="89" t="s">
        <v>1653</v>
      </c>
      <c r="C764" s="61">
        <v>4195</v>
      </c>
      <c r="D764" s="60" t="s">
        <v>41</v>
      </c>
      <c r="E764" s="60">
        <v>9</v>
      </c>
      <c r="F764" s="62">
        <v>2.38802982540168E-3</v>
      </c>
      <c r="G764" s="91" t="s">
        <v>4856</v>
      </c>
      <c r="H764" s="62">
        <v>1.43455957704303E-2</v>
      </c>
      <c r="I764" s="62">
        <v>4.7763527859069196E-3</v>
      </c>
      <c r="J764" s="91" t="s">
        <v>4857</v>
      </c>
      <c r="K764" s="63"/>
    </row>
    <row r="765" spans="1:11" ht="17.45" customHeight="1" x14ac:dyDescent="0.25">
      <c r="A765" s="60">
        <v>2</v>
      </c>
      <c r="B765" s="89" t="s">
        <v>2243</v>
      </c>
      <c r="C765" s="61">
        <v>4196</v>
      </c>
      <c r="D765" s="60" t="s">
        <v>2244</v>
      </c>
      <c r="E765" s="60">
        <v>3</v>
      </c>
      <c r="F765" s="62">
        <v>1.42375997423941E-4</v>
      </c>
      <c r="G765" s="91" t="s">
        <v>4321</v>
      </c>
      <c r="H765" s="62">
        <v>9.7649446361158202E-4</v>
      </c>
      <c r="I765" s="62">
        <v>0</v>
      </c>
      <c r="J765" s="91" t="s">
        <v>4858</v>
      </c>
      <c r="K765" s="63"/>
    </row>
    <row r="766" spans="1:11" ht="17.45" customHeight="1" x14ac:dyDescent="0.25">
      <c r="A766" s="60">
        <v>3</v>
      </c>
      <c r="B766" s="89" t="s">
        <v>2253</v>
      </c>
      <c r="C766" s="61">
        <v>4200</v>
      </c>
      <c r="D766" s="60" t="s">
        <v>2254</v>
      </c>
      <c r="E766" s="60">
        <v>3</v>
      </c>
      <c r="F766" s="62">
        <v>1.42375997423941E-4</v>
      </c>
      <c r="G766" s="91" t="s">
        <v>4321</v>
      </c>
      <c r="H766" s="62">
        <v>9.7649446361158202E-4</v>
      </c>
      <c r="I766" s="62">
        <v>0</v>
      </c>
      <c r="J766" s="91" t="s">
        <v>4858</v>
      </c>
      <c r="K766" s="63"/>
    </row>
    <row r="767" spans="1:11" ht="17.45" customHeight="1" x14ac:dyDescent="0.25">
      <c r="A767" s="60">
        <v>2</v>
      </c>
      <c r="B767" s="89" t="s">
        <v>1712</v>
      </c>
      <c r="C767" s="61">
        <v>4204</v>
      </c>
      <c r="D767" s="60" t="s">
        <v>112</v>
      </c>
      <c r="E767" s="60">
        <v>3</v>
      </c>
      <c r="F767" s="62">
        <v>8.57795966191237E-4</v>
      </c>
      <c r="G767" s="91" t="s">
        <v>4606</v>
      </c>
      <c r="H767" s="62">
        <v>6.6103216073242098E-3</v>
      </c>
      <c r="I767" s="62">
        <v>0</v>
      </c>
      <c r="J767" s="91" t="s">
        <v>4859</v>
      </c>
      <c r="K767" s="63"/>
    </row>
    <row r="768" spans="1:11" ht="17.45" customHeight="1" x14ac:dyDescent="0.25">
      <c r="A768" s="60">
        <v>3</v>
      </c>
      <c r="B768" s="89" t="s">
        <v>1884</v>
      </c>
      <c r="C768" s="61">
        <v>4205</v>
      </c>
      <c r="D768" s="60" t="s">
        <v>1885</v>
      </c>
      <c r="E768" s="60">
        <v>2</v>
      </c>
      <c r="F768" s="62">
        <v>8.0925008468834701E-4</v>
      </c>
      <c r="G768" s="91" t="s">
        <v>4860</v>
      </c>
      <c r="H768" s="62">
        <v>6.5934728337093797E-3</v>
      </c>
      <c r="I768" s="62">
        <v>0</v>
      </c>
      <c r="J768" s="91" t="s">
        <v>4861</v>
      </c>
      <c r="K768" s="63"/>
    </row>
    <row r="769" spans="1:11" ht="17.45" customHeight="1" x14ac:dyDescent="0.25">
      <c r="A769" s="60">
        <v>3</v>
      </c>
      <c r="B769" s="89" t="s">
        <v>1888</v>
      </c>
      <c r="C769" s="61">
        <v>4209</v>
      </c>
      <c r="D769" s="60" t="s">
        <v>1889</v>
      </c>
      <c r="E769" s="60">
        <v>1</v>
      </c>
      <c r="F769" s="62">
        <v>4.8545881502890203E-5</v>
      </c>
      <c r="G769" s="91" t="s">
        <v>4253</v>
      </c>
      <c r="H769" s="62">
        <v>5.4923395214995598E-4</v>
      </c>
      <c r="I769" s="62">
        <v>0</v>
      </c>
      <c r="J769" s="91" t="s">
        <v>4862</v>
      </c>
      <c r="K769" s="63"/>
    </row>
    <row r="770" spans="1:11" ht="17.45" customHeight="1" x14ac:dyDescent="0.25">
      <c r="A770" s="60">
        <v>2</v>
      </c>
      <c r="B770" s="89" t="s">
        <v>2198</v>
      </c>
      <c r="C770" s="61">
        <v>4465</v>
      </c>
      <c r="D770" s="60" t="s">
        <v>2199</v>
      </c>
      <c r="E770" s="60">
        <v>1</v>
      </c>
      <c r="F770" s="62">
        <v>1.0523073476702499E-3</v>
      </c>
      <c r="G770" s="91" t="s">
        <v>4863</v>
      </c>
      <c r="H770" s="62">
        <v>1.1905498582880999E-2</v>
      </c>
      <c r="I770" s="62">
        <v>0</v>
      </c>
      <c r="J770" s="91" t="s">
        <v>4864</v>
      </c>
      <c r="K770" s="63"/>
    </row>
    <row r="771" spans="1:11" ht="17.45" customHeight="1" x14ac:dyDescent="0.25">
      <c r="A771" s="60">
        <v>3</v>
      </c>
      <c r="B771" s="89" t="s">
        <v>4865</v>
      </c>
      <c r="C771" s="61">
        <v>4479</v>
      </c>
      <c r="D771" s="60" t="s">
        <v>2200</v>
      </c>
      <c r="E771" s="60">
        <v>1</v>
      </c>
      <c r="F771" s="62">
        <v>1.0523073476702499E-3</v>
      </c>
      <c r="G771" s="91" t="s">
        <v>4863</v>
      </c>
      <c r="H771" s="62">
        <v>1.1905498582880999E-2</v>
      </c>
      <c r="I771" s="62">
        <v>0</v>
      </c>
      <c r="J771" s="91" t="s">
        <v>4864</v>
      </c>
      <c r="K771" s="63"/>
    </row>
    <row r="772" spans="1:11" ht="17.45" customHeight="1" x14ac:dyDescent="0.25">
      <c r="A772" s="60">
        <v>2</v>
      </c>
      <c r="B772" s="89" t="s">
        <v>1654</v>
      </c>
      <c r="C772" s="61">
        <v>4488</v>
      </c>
      <c r="D772" s="60" t="s">
        <v>111</v>
      </c>
      <c r="E772" s="60">
        <v>3</v>
      </c>
      <c r="F772" s="62">
        <v>3.3555051411625299E-4</v>
      </c>
      <c r="G772" s="91" t="s">
        <v>4730</v>
      </c>
      <c r="H772" s="62">
        <v>3.3190097352450202E-3</v>
      </c>
      <c r="I772" s="62">
        <v>0</v>
      </c>
      <c r="J772" s="91" t="s">
        <v>4866</v>
      </c>
      <c r="K772" s="63"/>
    </row>
    <row r="773" spans="1:11" ht="17.45" customHeight="1" x14ac:dyDescent="0.25">
      <c r="A773" s="60">
        <v>3</v>
      </c>
      <c r="B773" s="89" t="s">
        <v>1447</v>
      </c>
      <c r="C773" s="61">
        <v>4489</v>
      </c>
      <c r="D773" s="60" t="s">
        <v>369</v>
      </c>
      <c r="E773" s="60">
        <v>2</v>
      </c>
      <c r="F773" s="62">
        <v>4.5262523920175E-5</v>
      </c>
      <c r="G773" s="91" t="s">
        <v>4242</v>
      </c>
      <c r="H773" s="62">
        <v>5.0608286337563003E-4</v>
      </c>
      <c r="I773" s="62">
        <v>0</v>
      </c>
      <c r="J773" s="91" t="s">
        <v>4867</v>
      </c>
      <c r="K773" s="63"/>
    </row>
    <row r="774" spans="1:11" ht="17.45" customHeight="1" x14ac:dyDescent="0.25">
      <c r="A774" s="60">
        <v>4</v>
      </c>
      <c r="B774" s="89" t="s">
        <v>2201</v>
      </c>
      <c r="C774" s="61">
        <v>4490</v>
      </c>
      <c r="D774" s="60" t="s">
        <v>2202</v>
      </c>
      <c r="E774" s="60">
        <v>2</v>
      </c>
      <c r="F774" s="62">
        <v>4.5262523920175E-5</v>
      </c>
      <c r="G774" s="91" t="s">
        <v>4242</v>
      </c>
      <c r="H774" s="62">
        <v>5.0608286337563003E-4</v>
      </c>
      <c r="I774" s="62">
        <v>0</v>
      </c>
      <c r="J774" s="91" t="s">
        <v>4867</v>
      </c>
      <c r="K774" s="63"/>
    </row>
    <row r="775" spans="1:11" ht="17.45" customHeight="1" x14ac:dyDescent="0.25">
      <c r="A775" s="60">
        <v>3</v>
      </c>
      <c r="B775" s="89" t="s">
        <v>1521</v>
      </c>
      <c r="C775" s="61">
        <v>4497</v>
      </c>
      <c r="D775" s="60" t="s">
        <v>422</v>
      </c>
      <c r="E775" s="60">
        <v>1</v>
      </c>
      <c r="F775" s="62">
        <v>2.9028799019607799E-4</v>
      </c>
      <c r="G775" s="91" t="s">
        <v>4835</v>
      </c>
      <c r="H775" s="62">
        <v>3.2842337018345802E-3</v>
      </c>
      <c r="I775" s="62">
        <v>0</v>
      </c>
      <c r="J775" s="91" t="s">
        <v>4868</v>
      </c>
      <c r="K775" s="63"/>
    </row>
    <row r="776" spans="1:11" ht="17.45" customHeight="1" x14ac:dyDescent="0.25">
      <c r="A776" s="60">
        <v>4</v>
      </c>
      <c r="B776" s="89" t="s">
        <v>1657</v>
      </c>
      <c r="C776" s="61">
        <v>4499</v>
      </c>
      <c r="D776" s="60" t="s">
        <v>469</v>
      </c>
      <c r="E776" s="60">
        <v>1</v>
      </c>
      <c r="F776" s="62">
        <v>2.9028799019607799E-4</v>
      </c>
      <c r="G776" s="91" t="s">
        <v>4835</v>
      </c>
      <c r="H776" s="62">
        <v>3.2842337018345802E-3</v>
      </c>
      <c r="I776" s="62">
        <v>0</v>
      </c>
      <c r="J776" s="91" t="s">
        <v>4868</v>
      </c>
      <c r="K776" s="63"/>
    </row>
    <row r="777" spans="1:11" ht="17.45" customHeight="1" x14ac:dyDescent="0.25">
      <c r="A777" s="60">
        <v>5</v>
      </c>
      <c r="B777" s="89" t="s">
        <v>1012</v>
      </c>
      <c r="C777" s="61">
        <v>4500</v>
      </c>
      <c r="D777" s="60" t="s">
        <v>308</v>
      </c>
      <c r="E777" s="60">
        <v>1</v>
      </c>
      <c r="F777" s="62">
        <v>2.9028799019607799E-4</v>
      </c>
      <c r="G777" s="91" t="s">
        <v>4835</v>
      </c>
      <c r="H777" s="62">
        <v>3.2842337018345802E-3</v>
      </c>
      <c r="I777" s="62">
        <v>0</v>
      </c>
      <c r="J777" s="91" t="s">
        <v>4868</v>
      </c>
      <c r="K777" s="63"/>
    </row>
  </sheetData>
  <sheetProtection algorithmName="SHA-512" hashValue="FQG0XndbMSkhhHRLAy8BBJy6UKZBGs1F1JRtoxvISkwfBuIJVegn7n8KwxRkbVdPqC9K/YJ9E/v4ve0wFtlJ6Q==" saltValue="dtQbskAF4Y48MIU8jBttSA==" spinCount="100000" sheet="1" objects="1" scenarios="1" formatColumns="0" sort="0" autoFilter="0" pivotTables="0"/>
  <autoFilter ref="A3:K777"/>
  <mergeCells count="2">
    <mergeCell ref="E1:J2"/>
    <mergeCell ref="A1:B2"/>
  </mergeCells>
  <phoneticPr fontId="2" type="noConversion"/>
  <pageMargins left="0.78740157499999996" right="0.78740157499999996" top="0.984251969" bottom="0.984251969" header="0.4921259845" footer="0.4921259845"/>
  <pageSetup paperSize="9" scale="4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K907"/>
  <sheetViews>
    <sheetView zoomScale="70" zoomScaleNormal="70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D14" sqref="D14"/>
    </sheetView>
  </sheetViews>
  <sheetFormatPr baseColWidth="10" defaultColWidth="11.42578125" defaultRowHeight="16.5" x14ac:dyDescent="0.3"/>
  <cols>
    <col min="1" max="1" width="11" style="64" customWidth="1"/>
    <col min="2" max="2" width="34.85546875" style="65" customWidth="1"/>
    <col min="3" max="3" width="20.5703125" style="66" customWidth="1"/>
    <col min="4" max="4" width="63.28515625" style="64" customWidth="1"/>
    <col min="5" max="6" width="19.7109375" style="64" customWidth="1"/>
    <col min="7" max="7" width="19.7109375" style="92" customWidth="1"/>
    <col min="8" max="9" width="19.7109375" style="64" customWidth="1"/>
    <col min="10" max="10" width="19.7109375" style="92" customWidth="1"/>
    <col min="11" max="11" width="77.140625" style="64" customWidth="1"/>
    <col min="12" max="16384" width="11.42578125" style="10"/>
  </cols>
  <sheetData>
    <row r="1" spans="1:11" x14ac:dyDescent="0.3">
      <c r="A1" s="116" t="s">
        <v>1881</v>
      </c>
      <c r="B1" s="116"/>
      <c r="C1" s="39"/>
      <c r="D1" s="53" t="s">
        <v>4003</v>
      </c>
      <c r="E1" s="115" t="s">
        <v>20</v>
      </c>
      <c r="F1" s="115"/>
      <c r="G1" s="115"/>
      <c r="H1" s="115"/>
      <c r="I1" s="115"/>
      <c r="J1" s="115"/>
      <c r="K1" s="54"/>
    </row>
    <row r="2" spans="1:11" x14ac:dyDescent="0.3">
      <c r="A2" s="116"/>
      <c r="B2" s="116"/>
      <c r="C2" s="39"/>
      <c r="D2" s="53" t="s">
        <v>982</v>
      </c>
      <c r="E2" s="115"/>
      <c r="F2" s="115"/>
      <c r="G2" s="115"/>
      <c r="H2" s="115"/>
      <c r="I2" s="115"/>
      <c r="J2" s="115"/>
      <c r="K2" s="54"/>
    </row>
    <row r="3" spans="1:11" x14ac:dyDescent="0.3">
      <c r="A3" s="55" t="s">
        <v>980</v>
      </c>
      <c r="B3" s="55" t="s">
        <v>981</v>
      </c>
      <c r="C3" s="39" t="s">
        <v>4013</v>
      </c>
      <c r="D3" s="53" t="s">
        <v>7952</v>
      </c>
      <c r="E3" s="56" t="s">
        <v>1860</v>
      </c>
      <c r="F3" s="57" t="s">
        <v>13</v>
      </c>
      <c r="G3" s="58" t="s">
        <v>1858</v>
      </c>
      <c r="H3" s="56" t="s">
        <v>1857</v>
      </c>
      <c r="I3" s="57" t="s">
        <v>4</v>
      </c>
      <c r="J3" s="58" t="s">
        <v>1859</v>
      </c>
      <c r="K3" s="59" t="s">
        <v>0</v>
      </c>
    </row>
    <row r="4" spans="1:11" x14ac:dyDescent="0.3">
      <c r="A4" s="60">
        <v>1</v>
      </c>
      <c r="B4" s="89" t="s">
        <v>983</v>
      </c>
      <c r="C4" s="61">
        <v>1</v>
      </c>
      <c r="D4" s="60" t="s">
        <v>23</v>
      </c>
      <c r="E4" s="60">
        <v>574</v>
      </c>
      <c r="F4" s="62">
        <v>4.0501017041879104</v>
      </c>
      <c r="G4" s="91" t="s">
        <v>4870</v>
      </c>
      <c r="H4" s="62">
        <v>2.4091960247045199</v>
      </c>
      <c r="I4" s="62">
        <v>8.4919034324654898</v>
      </c>
      <c r="J4" s="91" t="s">
        <v>4871</v>
      </c>
      <c r="K4" s="63"/>
    </row>
    <row r="5" spans="1:11" x14ac:dyDescent="0.3">
      <c r="A5" s="60">
        <v>2</v>
      </c>
      <c r="B5" s="89" t="s">
        <v>1158</v>
      </c>
      <c r="C5" s="61">
        <v>2</v>
      </c>
      <c r="D5" s="60" t="s">
        <v>44</v>
      </c>
      <c r="E5" s="60">
        <v>403</v>
      </c>
      <c r="F5" s="62">
        <v>0.34961629956513302</v>
      </c>
      <c r="G5" s="91" t="s">
        <v>4872</v>
      </c>
      <c r="H5" s="62">
        <v>0.475825440575533</v>
      </c>
      <c r="I5" s="62">
        <v>1.1847623681600301</v>
      </c>
      <c r="J5" s="91" t="s">
        <v>4873</v>
      </c>
      <c r="K5" s="63"/>
    </row>
    <row r="6" spans="1:11" x14ac:dyDescent="0.3">
      <c r="A6" s="60">
        <v>3</v>
      </c>
      <c r="B6" s="89" t="s">
        <v>1198</v>
      </c>
      <c r="C6" s="61">
        <v>3</v>
      </c>
      <c r="D6" s="60" t="s">
        <v>151</v>
      </c>
      <c r="E6" s="60">
        <v>205</v>
      </c>
      <c r="F6" s="62">
        <v>0.17869877746983101</v>
      </c>
      <c r="G6" s="91" t="s">
        <v>4874</v>
      </c>
      <c r="H6" s="62">
        <v>0.35248078061794103</v>
      </c>
      <c r="I6" s="62">
        <v>0.82676537590138499</v>
      </c>
      <c r="J6" s="91" t="s">
        <v>4875</v>
      </c>
      <c r="K6" s="63"/>
    </row>
    <row r="7" spans="1:11" x14ac:dyDescent="0.3">
      <c r="A7" s="60">
        <v>4</v>
      </c>
      <c r="B7" s="89" t="s">
        <v>1670</v>
      </c>
      <c r="C7" s="61">
        <v>8</v>
      </c>
      <c r="D7" s="60" t="s">
        <v>156</v>
      </c>
      <c r="E7" s="60">
        <v>4</v>
      </c>
      <c r="F7" s="62">
        <v>5.1912791128140199E-4</v>
      </c>
      <c r="G7" s="91" t="s">
        <v>4876</v>
      </c>
      <c r="H7" s="62">
        <v>8.9193207878728205E-3</v>
      </c>
      <c r="I7" s="62">
        <v>0</v>
      </c>
      <c r="J7" s="91" t="s">
        <v>4877</v>
      </c>
      <c r="K7" s="63"/>
    </row>
    <row r="8" spans="1:11" x14ac:dyDescent="0.3">
      <c r="A8" s="60">
        <v>5</v>
      </c>
      <c r="B8" s="89" t="s">
        <v>1501</v>
      </c>
      <c r="C8" s="61">
        <v>15</v>
      </c>
      <c r="D8" s="60" t="s">
        <v>154</v>
      </c>
      <c r="E8" s="60">
        <v>4</v>
      </c>
      <c r="F8" s="62">
        <v>5.1912791128140199E-4</v>
      </c>
      <c r="G8" s="91" t="s">
        <v>4876</v>
      </c>
      <c r="H8" s="62">
        <v>8.9193207878728205E-3</v>
      </c>
      <c r="I8" s="62">
        <v>0</v>
      </c>
      <c r="J8" s="91" t="s">
        <v>4877</v>
      </c>
      <c r="K8" s="63"/>
    </row>
    <row r="9" spans="1:11" x14ac:dyDescent="0.3">
      <c r="A9" s="60">
        <v>4</v>
      </c>
      <c r="B9" s="89" t="s">
        <v>987</v>
      </c>
      <c r="C9" s="61">
        <v>37</v>
      </c>
      <c r="D9" s="60" t="s">
        <v>136</v>
      </c>
      <c r="E9" s="60">
        <v>202</v>
      </c>
      <c r="F9" s="62">
        <v>0.17729064781460399</v>
      </c>
      <c r="G9" s="91" t="s">
        <v>4878</v>
      </c>
      <c r="H9" s="62">
        <v>0.34801596379028299</v>
      </c>
      <c r="I9" s="62">
        <v>0.82676537590138499</v>
      </c>
      <c r="J9" s="91" t="s">
        <v>4875</v>
      </c>
      <c r="K9" s="63"/>
    </row>
    <row r="10" spans="1:11" x14ac:dyDescent="0.3">
      <c r="A10" s="60">
        <v>5</v>
      </c>
      <c r="B10" s="89" t="s">
        <v>1513</v>
      </c>
      <c r="C10" s="61">
        <v>38</v>
      </c>
      <c r="D10" s="60" t="s">
        <v>155</v>
      </c>
      <c r="E10" s="60">
        <v>128</v>
      </c>
      <c r="F10" s="62">
        <v>0.109505290615311</v>
      </c>
      <c r="G10" s="91" t="s">
        <v>4879</v>
      </c>
      <c r="H10" s="62">
        <v>0.28479629745124102</v>
      </c>
      <c r="I10" s="62">
        <v>0.64311269238568103</v>
      </c>
      <c r="J10" s="91" t="s">
        <v>4880</v>
      </c>
      <c r="K10" s="63"/>
    </row>
    <row r="11" spans="1:11" x14ac:dyDescent="0.3">
      <c r="A11" s="60">
        <v>6</v>
      </c>
      <c r="B11" s="89" t="s">
        <v>989</v>
      </c>
      <c r="C11" s="61">
        <v>39</v>
      </c>
      <c r="D11" s="60" t="s">
        <v>137</v>
      </c>
      <c r="E11" s="60">
        <v>1</v>
      </c>
      <c r="F11" s="62">
        <v>4.04397819475185E-4</v>
      </c>
      <c r="G11" s="91" t="s">
        <v>4201</v>
      </c>
      <c r="H11" s="62">
        <v>9.6886831061536605E-3</v>
      </c>
      <c r="I11" s="62">
        <v>0</v>
      </c>
      <c r="J11" s="91" t="s">
        <v>4881</v>
      </c>
      <c r="K11" s="63"/>
    </row>
    <row r="12" spans="1:11" x14ac:dyDescent="0.3">
      <c r="A12" s="60">
        <v>6</v>
      </c>
      <c r="B12" s="89" t="s">
        <v>990</v>
      </c>
      <c r="C12" s="61">
        <v>40</v>
      </c>
      <c r="D12" s="60" t="s">
        <v>138</v>
      </c>
      <c r="E12" s="60">
        <v>52</v>
      </c>
      <c r="F12" s="62">
        <v>4.2528180204283499E-2</v>
      </c>
      <c r="G12" s="91" t="s">
        <v>4882</v>
      </c>
      <c r="H12" s="62">
        <v>0.18163157658481499</v>
      </c>
      <c r="I12" s="62">
        <v>0.33222591362126203</v>
      </c>
      <c r="J12" s="91" t="s">
        <v>4883</v>
      </c>
      <c r="K12" s="63"/>
    </row>
    <row r="13" spans="1:11" x14ac:dyDescent="0.3">
      <c r="A13" s="60">
        <v>6</v>
      </c>
      <c r="B13" s="89" t="s">
        <v>996</v>
      </c>
      <c r="C13" s="61">
        <v>43</v>
      </c>
      <c r="D13" s="60" t="s">
        <v>143</v>
      </c>
      <c r="E13" s="60">
        <v>1</v>
      </c>
      <c r="F13" s="62">
        <v>4.7520068485667002E-4</v>
      </c>
      <c r="G13" s="91" t="s">
        <v>4320</v>
      </c>
      <c r="H13" s="62">
        <v>1.1384999190595199E-2</v>
      </c>
      <c r="I13" s="62">
        <v>0</v>
      </c>
      <c r="J13" s="91" t="s">
        <v>4884</v>
      </c>
      <c r="K13" s="63"/>
    </row>
    <row r="14" spans="1:11" x14ac:dyDescent="0.3">
      <c r="A14" s="60">
        <v>4</v>
      </c>
      <c r="B14" s="89" t="s">
        <v>991</v>
      </c>
      <c r="C14" s="61">
        <v>56</v>
      </c>
      <c r="D14" s="60" t="s">
        <v>139</v>
      </c>
      <c r="E14" s="60">
        <v>1</v>
      </c>
      <c r="F14" s="62">
        <v>6.4579650103799399E-4</v>
      </c>
      <c r="G14" s="91" t="s">
        <v>4885</v>
      </c>
      <c r="H14" s="62">
        <v>1.5472184438927001E-2</v>
      </c>
      <c r="I14" s="62">
        <v>0</v>
      </c>
      <c r="J14" s="91" t="s">
        <v>4886</v>
      </c>
      <c r="K14" s="63"/>
    </row>
    <row r="15" spans="1:11" x14ac:dyDescent="0.3">
      <c r="A15" s="60">
        <v>3</v>
      </c>
      <c r="B15" s="89" t="s">
        <v>1162</v>
      </c>
      <c r="C15" s="61">
        <v>68</v>
      </c>
      <c r="D15" s="60" t="s">
        <v>149</v>
      </c>
      <c r="E15" s="60">
        <v>288</v>
      </c>
      <c r="F15" s="62">
        <v>0.147164371589456</v>
      </c>
      <c r="G15" s="91" t="s">
        <v>4887</v>
      </c>
      <c r="H15" s="62">
        <v>0.27806169587375001</v>
      </c>
      <c r="I15" s="62">
        <v>0.73180870441013501</v>
      </c>
      <c r="J15" s="91" t="s">
        <v>4888</v>
      </c>
      <c r="K15" s="63"/>
    </row>
    <row r="16" spans="1:11" x14ac:dyDescent="0.3">
      <c r="A16" s="60">
        <v>4</v>
      </c>
      <c r="B16" s="89" t="s">
        <v>992</v>
      </c>
      <c r="C16" s="61">
        <v>72</v>
      </c>
      <c r="D16" s="60" t="s">
        <v>140</v>
      </c>
      <c r="E16" s="60">
        <v>1</v>
      </c>
      <c r="F16" s="62">
        <v>1.48064849207906E-3</v>
      </c>
      <c r="G16" s="91" t="s">
        <v>4867</v>
      </c>
      <c r="H16" s="62">
        <v>3.54738164760025E-2</v>
      </c>
      <c r="I16" s="62">
        <v>0</v>
      </c>
      <c r="J16" s="91" t="s">
        <v>4889</v>
      </c>
      <c r="K16" s="63"/>
    </row>
    <row r="17" spans="1:11" x14ac:dyDescent="0.3">
      <c r="A17" s="60">
        <v>4</v>
      </c>
      <c r="B17" s="89" t="s">
        <v>1721</v>
      </c>
      <c r="C17" s="61">
        <v>73</v>
      </c>
      <c r="D17" s="60" t="s">
        <v>158</v>
      </c>
      <c r="E17" s="60">
        <v>1</v>
      </c>
      <c r="F17" s="62">
        <v>4.66017560827341E-4</v>
      </c>
      <c r="G17" s="91" t="s">
        <v>4320</v>
      </c>
      <c r="H17" s="62">
        <v>1.11649871767814E-2</v>
      </c>
      <c r="I17" s="62">
        <v>0</v>
      </c>
      <c r="J17" s="91" t="s">
        <v>4890</v>
      </c>
      <c r="K17" s="63"/>
    </row>
    <row r="18" spans="1:11" x14ac:dyDescent="0.3">
      <c r="A18" s="60">
        <v>5</v>
      </c>
      <c r="B18" s="89" t="s">
        <v>1337</v>
      </c>
      <c r="C18" s="61">
        <v>74</v>
      </c>
      <c r="D18" s="60" t="s">
        <v>152</v>
      </c>
      <c r="E18" s="60">
        <v>1</v>
      </c>
      <c r="F18" s="62">
        <v>4.66017560827341E-4</v>
      </c>
      <c r="G18" s="91" t="s">
        <v>4320</v>
      </c>
      <c r="H18" s="62">
        <v>1.11649871767814E-2</v>
      </c>
      <c r="I18" s="62">
        <v>0</v>
      </c>
      <c r="J18" s="91" t="s">
        <v>4890</v>
      </c>
      <c r="K18" s="63"/>
    </row>
    <row r="19" spans="1:11" x14ac:dyDescent="0.3">
      <c r="A19" s="60">
        <v>4</v>
      </c>
      <c r="B19" s="89" t="s">
        <v>1000</v>
      </c>
      <c r="C19" s="61">
        <v>85</v>
      </c>
      <c r="D19" s="60" t="s">
        <v>147</v>
      </c>
      <c r="E19" s="60">
        <v>7</v>
      </c>
      <c r="F19" s="62">
        <v>4.5752864250033099E-3</v>
      </c>
      <c r="G19" s="91" t="s">
        <v>4891</v>
      </c>
      <c r="H19" s="62">
        <v>6.4639427423524895E-2</v>
      </c>
      <c r="I19" s="62">
        <v>0</v>
      </c>
      <c r="J19" s="91" t="s">
        <v>4892</v>
      </c>
      <c r="K19" s="63"/>
    </row>
    <row r="20" spans="1:11" x14ac:dyDescent="0.3">
      <c r="A20" s="60">
        <v>4</v>
      </c>
      <c r="B20" s="89" t="s">
        <v>997</v>
      </c>
      <c r="C20" s="61">
        <v>89</v>
      </c>
      <c r="D20" s="60" t="s">
        <v>144</v>
      </c>
      <c r="E20" s="60">
        <v>235</v>
      </c>
      <c r="F20" s="62">
        <v>0.116764249070819</v>
      </c>
      <c r="G20" s="91" t="s">
        <v>4893</v>
      </c>
      <c r="H20" s="62">
        <v>0.24781337160346301</v>
      </c>
      <c r="I20" s="62">
        <v>0.61166832694667606</v>
      </c>
      <c r="J20" s="91" t="s">
        <v>4894</v>
      </c>
      <c r="K20" s="63"/>
    </row>
    <row r="21" spans="1:11" x14ac:dyDescent="0.3">
      <c r="A21" s="60">
        <v>3</v>
      </c>
      <c r="B21" s="89" t="s">
        <v>1424</v>
      </c>
      <c r="C21" s="61">
        <v>97</v>
      </c>
      <c r="D21" s="60" t="s">
        <v>153</v>
      </c>
      <c r="E21" s="60">
        <v>2</v>
      </c>
      <c r="F21" s="62">
        <v>9.5479049923660796E-4</v>
      </c>
      <c r="G21" s="91" t="s">
        <v>4058</v>
      </c>
      <c r="H21" s="62">
        <v>1.8878434105547601E-2</v>
      </c>
      <c r="I21" s="62">
        <v>0</v>
      </c>
      <c r="J21" s="91" t="s">
        <v>4895</v>
      </c>
      <c r="K21" s="63"/>
    </row>
    <row r="22" spans="1:11" x14ac:dyDescent="0.3">
      <c r="A22" s="60">
        <v>4</v>
      </c>
      <c r="B22" s="89" t="s">
        <v>993</v>
      </c>
      <c r="C22" s="61">
        <v>99</v>
      </c>
      <c r="D22" s="60" t="s">
        <v>141</v>
      </c>
      <c r="E22" s="60">
        <v>1</v>
      </c>
      <c r="F22" s="62">
        <v>1.8965253897669599E-4</v>
      </c>
      <c r="G22" s="91" t="s">
        <v>4025</v>
      </c>
      <c r="H22" s="62">
        <v>4.5437518748426796E-3</v>
      </c>
      <c r="I22" s="62">
        <v>0</v>
      </c>
      <c r="J22" s="91" t="s">
        <v>4896</v>
      </c>
      <c r="K22" s="63"/>
    </row>
    <row r="23" spans="1:11" x14ac:dyDescent="0.3">
      <c r="A23" s="60">
        <v>4</v>
      </c>
      <c r="B23" s="89" t="s">
        <v>999</v>
      </c>
      <c r="C23" s="61">
        <v>104</v>
      </c>
      <c r="D23" s="60" t="s">
        <v>146</v>
      </c>
      <c r="E23" s="60">
        <v>1</v>
      </c>
      <c r="F23" s="62">
        <v>7.6513796025991102E-4</v>
      </c>
      <c r="G23" s="91" t="s">
        <v>4897</v>
      </c>
      <c r="H23" s="62">
        <v>1.8331402575482901E-2</v>
      </c>
      <c r="I23" s="62">
        <v>0</v>
      </c>
      <c r="J23" s="91" t="s">
        <v>4546</v>
      </c>
      <c r="K23" s="63"/>
    </row>
    <row r="24" spans="1:11" x14ac:dyDescent="0.3">
      <c r="A24" s="60">
        <v>3</v>
      </c>
      <c r="B24" s="89" t="s">
        <v>1715</v>
      </c>
      <c r="C24" s="61">
        <v>105</v>
      </c>
      <c r="D24" s="60" t="s">
        <v>157</v>
      </c>
      <c r="E24" s="60">
        <v>31</v>
      </c>
      <c r="F24" s="62">
        <v>2.18846395806939E-2</v>
      </c>
      <c r="G24" s="91" t="s">
        <v>4898</v>
      </c>
      <c r="H24" s="62">
        <v>0.178709657406942</v>
      </c>
      <c r="I24" s="62">
        <v>4.8425219555073E-2</v>
      </c>
      <c r="J24" s="91" t="s">
        <v>4899</v>
      </c>
      <c r="K24" s="63"/>
    </row>
    <row r="25" spans="1:11" x14ac:dyDescent="0.3">
      <c r="A25" s="60">
        <v>4</v>
      </c>
      <c r="B25" s="89" t="s">
        <v>994</v>
      </c>
      <c r="C25" s="61">
        <v>106</v>
      </c>
      <c r="D25" s="60" t="s">
        <v>142</v>
      </c>
      <c r="E25" s="60">
        <v>7</v>
      </c>
      <c r="F25" s="62">
        <v>1.3318671994379999E-2</v>
      </c>
      <c r="G25" s="91" t="s">
        <v>4900</v>
      </c>
      <c r="H25" s="62">
        <v>0.164570028664208</v>
      </c>
      <c r="I25" s="62">
        <v>0</v>
      </c>
      <c r="J25" s="91" t="s">
        <v>4901</v>
      </c>
      <c r="K25" s="63"/>
    </row>
    <row r="26" spans="1:11" x14ac:dyDescent="0.3">
      <c r="A26" s="60">
        <v>4</v>
      </c>
      <c r="B26" s="89" t="s">
        <v>998</v>
      </c>
      <c r="C26" s="61">
        <v>107</v>
      </c>
      <c r="D26" s="60" t="s">
        <v>145</v>
      </c>
      <c r="E26" s="60">
        <v>26</v>
      </c>
      <c r="F26" s="62">
        <v>8.5659675863138593E-3</v>
      </c>
      <c r="G26" s="91" t="s">
        <v>4902</v>
      </c>
      <c r="H26" s="62">
        <v>4.9949902540769302E-2</v>
      </c>
      <c r="I26" s="62">
        <v>0</v>
      </c>
      <c r="J26" s="91" t="s">
        <v>4903</v>
      </c>
      <c r="K26" s="63"/>
    </row>
    <row r="27" spans="1:11" x14ac:dyDescent="0.3">
      <c r="A27" s="60">
        <v>3</v>
      </c>
      <c r="B27" s="89" t="s">
        <v>1173</v>
      </c>
      <c r="C27" s="61">
        <v>114</v>
      </c>
      <c r="D27" s="60" t="s">
        <v>150</v>
      </c>
      <c r="E27" s="60">
        <v>1</v>
      </c>
      <c r="F27" s="62">
        <v>9.1372042591554797E-4</v>
      </c>
      <c r="G27" s="91" t="s">
        <v>4904</v>
      </c>
      <c r="H27" s="62">
        <v>2.1891185431722401E-2</v>
      </c>
      <c r="I27" s="62">
        <v>0</v>
      </c>
      <c r="J27" s="91" t="s">
        <v>4905</v>
      </c>
      <c r="K27" s="63"/>
    </row>
    <row r="28" spans="1:11" x14ac:dyDescent="0.3">
      <c r="A28" s="60">
        <v>4</v>
      </c>
      <c r="B28" s="89" t="s">
        <v>1001</v>
      </c>
      <c r="C28" s="61">
        <v>116</v>
      </c>
      <c r="D28" s="60" t="s">
        <v>148</v>
      </c>
      <c r="E28" s="60">
        <v>1</v>
      </c>
      <c r="F28" s="62">
        <v>9.1372042591554797E-4</v>
      </c>
      <c r="G28" s="91" t="s">
        <v>4904</v>
      </c>
      <c r="H28" s="62">
        <v>2.1891185431722401E-2</v>
      </c>
      <c r="I28" s="62">
        <v>0</v>
      </c>
      <c r="J28" s="91" t="s">
        <v>4905</v>
      </c>
      <c r="K28" s="63"/>
    </row>
    <row r="29" spans="1:11" x14ac:dyDescent="0.3">
      <c r="A29" s="60">
        <v>2</v>
      </c>
      <c r="B29" s="89" t="s">
        <v>1114</v>
      </c>
      <c r="C29" s="61">
        <v>117</v>
      </c>
      <c r="D29" s="60" t="s">
        <v>42</v>
      </c>
      <c r="E29" s="60">
        <v>554</v>
      </c>
      <c r="F29" s="62">
        <v>1.7341465028526399</v>
      </c>
      <c r="G29" s="91" t="s">
        <v>4906</v>
      </c>
      <c r="H29" s="62">
        <v>1.28120454167219</v>
      </c>
      <c r="I29" s="62">
        <v>3.9581103297893199</v>
      </c>
      <c r="J29" s="91" t="s">
        <v>4907</v>
      </c>
      <c r="K29" s="63"/>
    </row>
    <row r="30" spans="1:11" x14ac:dyDescent="0.3">
      <c r="A30" s="60">
        <v>3</v>
      </c>
      <c r="B30" s="89" t="s">
        <v>1482</v>
      </c>
      <c r="C30" s="61">
        <v>118</v>
      </c>
      <c r="D30" s="60" t="s">
        <v>182</v>
      </c>
      <c r="E30" s="60">
        <v>521</v>
      </c>
      <c r="F30" s="62">
        <v>1.3336360132298799</v>
      </c>
      <c r="G30" s="91" t="s">
        <v>4908</v>
      </c>
      <c r="H30" s="62">
        <v>1.08358580871517</v>
      </c>
      <c r="I30" s="62">
        <v>3.4503536533943202</v>
      </c>
      <c r="J30" s="91" t="s">
        <v>4909</v>
      </c>
      <c r="K30" s="63"/>
    </row>
    <row r="31" spans="1:11" x14ac:dyDescent="0.3">
      <c r="A31" s="60">
        <v>4</v>
      </c>
      <c r="B31" s="89" t="s">
        <v>1003</v>
      </c>
      <c r="C31" s="61">
        <v>119</v>
      </c>
      <c r="D31" s="60" t="s">
        <v>160</v>
      </c>
      <c r="E31" s="60">
        <v>477</v>
      </c>
      <c r="F31" s="62">
        <v>0.961860903996134</v>
      </c>
      <c r="G31" s="91" t="s">
        <v>4910</v>
      </c>
      <c r="H31" s="62">
        <v>0.88258721823211606</v>
      </c>
      <c r="I31" s="62">
        <v>2.57676827070597</v>
      </c>
      <c r="J31" s="91" t="s">
        <v>4911</v>
      </c>
      <c r="K31" s="63"/>
    </row>
    <row r="32" spans="1:11" x14ac:dyDescent="0.3">
      <c r="A32" s="60">
        <v>5</v>
      </c>
      <c r="B32" s="89" t="s">
        <v>1843</v>
      </c>
      <c r="C32" s="61">
        <v>120</v>
      </c>
      <c r="D32" s="60" t="s">
        <v>190</v>
      </c>
      <c r="E32" s="60">
        <v>423</v>
      </c>
      <c r="F32" s="62">
        <v>0.71749802027675702</v>
      </c>
      <c r="G32" s="91" t="s">
        <v>4912</v>
      </c>
      <c r="H32" s="62">
        <v>0.78673504767775104</v>
      </c>
      <c r="I32" s="62">
        <v>2.1586549243214201</v>
      </c>
      <c r="J32" s="91" t="s">
        <v>4913</v>
      </c>
      <c r="K32" s="63"/>
    </row>
    <row r="33" spans="1:11" x14ac:dyDescent="0.3">
      <c r="A33" s="60">
        <v>5</v>
      </c>
      <c r="B33" s="89" t="s">
        <v>1792</v>
      </c>
      <c r="C33" s="61">
        <v>126</v>
      </c>
      <c r="D33" s="60" t="s">
        <v>188</v>
      </c>
      <c r="E33" s="60">
        <v>117</v>
      </c>
      <c r="F33" s="62">
        <v>0.139376948382649</v>
      </c>
      <c r="G33" s="91" t="s">
        <v>4914</v>
      </c>
      <c r="H33" s="62">
        <v>0.36876520355527898</v>
      </c>
      <c r="I33" s="62">
        <v>0.81158860346737705</v>
      </c>
      <c r="J33" s="91" t="s">
        <v>4915</v>
      </c>
      <c r="K33" s="63"/>
    </row>
    <row r="34" spans="1:11" x14ac:dyDescent="0.3">
      <c r="A34" s="60">
        <v>4</v>
      </c>
      <c r="B34" s="89" t="s">
        <v>1006</v>
      </c>
      <c r="C34" s="61">
        <v>127</v>
      </c>
      <c r="D34" s="60" t="s">
        <v>161</v>
      </c>
      <c r="E34" s="60">
        <v>30</v>
      </c>
      <c r="F34" s="62">
        <v>4.14621304325156E-2</v>
      </c>
      <c r="G34" s="91" t="s">
        <v>4916</v>
      </c>
      <c r="H34" s="62">
        <v>0.201525867348372</v>
      </c>
      <c r="I34" s="62">
        <v>0.16327627417370999</v>
      </c>
      <c r="J34" s="91" t="s">
        <v>4917</v>
      </c>
      <c r="K34" s="63"/>
    </row>
    <row r="35" spans="1:11" x14ac:dyDescent="0.3">
      <c r="A35" s="60">
        <v>5</v>
      </c>
      <c r="B35" s="89" t="s">
        <v>1520</v>
      </c>
      <c r="C35" s="61">
        <v>128</v>
      </c>
      <c r="D35" s="60" t="s">
        <v>184</v>
      </c>
      <c r="E35" s="60">
        <v>28</v>
      </c>
      <c r="F35" s="62">
        <v>3.6642831812919302E-2</v>
      </c>
      <c r="G35" s="91" t="s">
        <v>4918</v>
      </c>
      <c r="H35" s="62">
        <v>0.18511793716499</v>
      </c>
      <c r="I35" s="62">
        <v>0</v>
      </c>
      <c r="J35" s="91" t="s">
        <v>4919</v>
      </c>
      <c r="K35" s="63"/>
    </row>
    <row r="36" spans="1:11" x14ac:dyDescent="0.3">
      <c r="A36" s="60">
        <v>5</v>
      </c>
      <c r="B36" s="89" t="s">
        <v>1522</v>
      </c>
      <c r="C36" s="61">
        <v>129</v>
      </c>
      <c r="D36" s="60" t="s">
        <v>185</v>
      </c>
      <c r="E36" s="60">
        <v>2</v>
      </c>
      <c r="F36" s="62">
        <v>4.8192986195963704E-3</v>
      </c>
      <c r="G36" s="91" t="s">
        <v>4920</v>
      </c>
      <c r="H36" s="62">
        <v>8.1840249433989098E-2</v>
      </c>
      <c r="I36" s="62">
        <v>0</v>
      </c>
      <c r="J36" s="91" t="s">
        <v>4921</v>
      </c>
      <c r="K36" s="63"/>
    </row>
    <row r="37" spans="1:11" x14ac:dyDescent="0.3">
      <c r="A37" s="60">
        <v>4</v>
      </c>
      <c r="B37" s="89" t="s">
        <v>1009</v>
      </c>
      <c r="C37" s="61">
        <v>131</v>
      </c>
      <c r="D37" s="60" t="s">
        <v>162</v>
      </c>
      <c r="E37" s="60">
        <v>78</v>
      </c>
      <c r="F37" s="62">
        <v>0.117623019876125</v>
      </c>
      <c r="G37" s="91" t="s">
        <v>4922</v>
      </c>
      <c r="H37" s="62">
        <v>0.33803407994152102</v>
      </c>
      <c r="I37" s="62">
        <v>0.87733957219251202</v>
      </c>
      <c r="J37" s="91" t="s">
        <v>4923</v>
      </c>
      <c r="K37" s="63"/>
    </row>
    <row r="38" spans="1:11" x14ac:dyDescent="0.3">
      <c r="A38" s="60">
        <v>4</v>
      </c>
      <c r="B38" s="89" t="s">
        <v>1711</v>
      </c>
      <c r="C38" s="61">
        <v>132</v>
      </c>
      <c r="D38" s="60" t="s">
        <v>187</v>
      </c>
      <c r="E38" s="60">
        <v>52</v>
      </c>
      <c r="F38" s="62">
        <v>6.2795179008353297E-2</v>
      </c>
      <c r="G38" s="91" t="s">
        <v>4924</v>
      </c>
      <c r="H38" s="62">
        <v>0.29529115251974802</v>
      </c>
      <c r="I38" s="62">
        <v>0.49342169228663002</v>
      </c>
      <c r="J38" s="91" t="s">
        <v>4925</v>
      </c>
      <c r="K38" s="63"/>
    </row>
    <row r="39" spans="1:11" x14ac:dyDescent="0.3">
      <c r="A39" s="60">
        <v>4</v>
      </c>
      <c r="B39" s="89" t="s">
        <v>4046</v>
      </c>
      <c r="C39" s="61">
        <v>135</v>
      </c>
      <c r="D39" s="60" t="s">
        <v>163</v>
      </c>
      <c r="E39" s="60">
        <v>70</v>
      </c>
      <c r="F39" s="62">
        <v>9.9399220158726098E-2</v>
      </c>
      <c r="G39" s="91" t="s">
        <v>4926</v>
      </c>
      <c r="H39" s="62">
        <v>0.37438850097027399</v>
      </c>
      <c r="I39" s="62">
        <v>0.62767634596560995</v>
      </c>
      <c r="J39" s="91" t="s">
        <v>4927</v>
      </c>
      <c r="K39" s="63"/>
    </row>
    <row r="40" spans="1:11" x14ac:dyDescent="0.3">
      <c r="A40" s="60">
        <v>5</v>
      </c>
      <c r="B40" s="89" t="s">
        <v>4049</v>
      </c>
      <c r="C40" s="61">
        <v>136</v>
      </c>
      <c r="D40" s="60" t="s">
        <v>179</v>
      </c>
      <c r="E40" s="60">
        <v>45</v>
      </c>
      <c r="F40" s="62">
        <v>6.9346130202228407E-2</v>
      </c>
      <c r="G40" s="91" t="s">
        <v>4928</v>
      </c>
      <c r="H40" s="62">
        <v>0.33501356242355002</v>
      </c>
      <c r="I40" s="62">
        <v>0.44303711967109999</v>
      </c>
      <c r="J40" s="91" t="s">
        <v>4929</v>
      </c>
      <c r="K40" s="63"/>
    </row>
    <row r="41" spans="1:11" x14ac:dyDescent="0.3">
      <c r="A41" s="60">
        <v>6</v>
      </c>
      <c r="B41" s="89" t="s">
        <v>4930</v>
      </c>
      <c r="C41" s="61">
        <v>137</v>
      </c>
      <c r="D41" s="60" t="s">
        <v>164</v>
      </c>
      <c r="E41" s="60">
        <v>2</v>
      </c>
      <c r="F41" s="62">
        <v>1.8815837768100701E-3</v>
      </c>
      <c r="G41" s="91" t="s">
        <v>4931</v>
      </c>
      <c r="H41" s="62">
        <v>3.18482709469202E-2</v>
      </c>
      <c r="I41" s="62">
        <v>0</v>
      </c>
      <c r="J41" s="91" t="s">
        <v>4932</v>
      </c>
      <c r="K41" s="63"/>
    </row>
    <row r="42" spans="1:11" x14ac:dyDescent="0.3">
      <c r="A42" s="60">
        <v>5</v>
      </c>
      <c r="B42" s="89" t="s">
        <v>4053</v>
      </c>
      <c r="C42" s="61">
        <v>139</v>
      </c>
      <c r="D42" s="60" t="s">
        <v>180</v>
      </c>
      <c r="E42" s="60">
        <v>28</v>
      </c>
      <c r="F42" s="62">
        <v>3.0053089956497699E-2</v>
      </c>
      <c r="G42" s="91" t="s">
        <v>4933</v>
      </c>
      <c r="H42" s="62">
        <v>0.16985840319402501</v>
      </c>
      <c r="I42" s="62">
        <v>0</v>
      </c>
      <c r="J42" s="91" t="s">
        <v>4934</v>
      </c>
      <c r="K42" s="63"/>
    </row>
    <row r="43" spans="1:11" x14ac:dyDescent="0.3">
      <c r="A43" s="60">
        <v>3</v>
      </c>
      <c r="B43" s="89" t="s">
        <v>1810</v>
      </c>
      <c r="C43" s="61">
        <v>140</v>
      </c>
      <c r="D43" s="60" t="s">
        <v>189</v>
      </c>
      <c r="E43" s="60">
        <v>37</v>
      </c>
      <c r="F43" s="62">
        <v>4.7613410404966298E-2</v>
      </c>
      <c r="G43" s="91" t="s">
        <v>4935</v>
      </c>
      <c r="H43" s="62">
        <v>0.20947034342226001</v>
      </c>
      <c r="I43" s="62">
        <v>0.36197233094253201</v>
      </c>
      <c r="J43" s="91" t="s">
        <v>4936</v>
      </c>
      <c r="K43" s="63"/>
    </row>
    <row r="44" spans="1:11" x14ac:dyDescent="0.3">
      <c r="A44" s="60">
        <v>4</v>
      </c>
      <c r="B44" s="89" t="s">
        <v>1022</v>
      </c>
      <c r="C44" s="61">
        <v>142</v>
      </c>
      <c r="D44" s="60" t="s">
        <v>169</v>
      </c>
      <c r="E44" s="60">
        <v>4</v>
      </c>
      <c r="F44" s="62">
        <v>5.25989543377757E-3</v>
      </c>
      <c r="G44" s="91" t="s">
        <v>4937</v>
      </c>
      <c r="H44" s="62">
        <v>7.2161894581681305E-2</v>
      </c>
      <c r="I44" s="62">
        <v>0</v>
      </c>
      <c r="J44" s="91" t="s">
        <v>4938</v>
      </c>
      <c r="K44" s="63"/>
    </row>
    <row r="45" spans="1:11" x14ac:dyDescent="0.3">
      <c r="A45" s="60">
        <v>5</v>
      </c>
      <c r="B45" s="89" t="s">
        <v>1455</v>
      </c>
      <c r="C45" s="61">
        <v>143</v>
      </c>
      <c r="D45" s="60" t="s">
        <v>181</v>
      </c>
      <c r="E45" s="60">
        <v>4</v>
      </c>
      <c r="F45" s="62">
        <v>5.25989543377757E-3</v>
      </c>
      <c r="G45" s="91" t="s">
        <v>4939</v>
      </c>
      <c r="H45" s="62">
        <v>7.2161894581681305E-2</v>
      </c>
      <c r="I45" s="62">
        <v>0</v>
      </c>
      <c r="J45" s="91" t="s">
        <v>4938</v>
      </c>
      <c r="K45" s="63"/>
    </row>
    <row r="46" spans="1:11" x14ac:dyDescent="0.3">
      <c r="A46" s="60">
        <v>3</v>
      </c>
      <c r="B46" s="89" t="s">
        <v>1251</v>
      </c>
      <c r="C46" s="61">
        <v>149</v>
      </c>
      <c r="D46" s="60" t="s">
        <v>176</v>
      </c>
      <c r="E46" s="60">
        <v>9</v>
      </c>
      <c r="F46" s="62">
        <v>4.6022717019581702E-3</v>
      </c>
      <c r="G46" s="91" t="s">
        <v>4940</v>
      </c>
      <c r="H46" s="62">
        <v>4.3168110763521499E-2</v>
      </c>
      <c r="I46" s="62">
        <v>0</v>
      </c>
      <c r="J46" s="91" t="s">
        <v>4941</v>
      </c>
      <c r="K46" s="63"/>
    </row>
    <row r="47" spans="1:11" x14ac:dyDescent="0.3">
      <c r="A47" s="60">
        <v>4</v>
      </c>
      <c r="B47" s="89" t="s">
        <v>1098</v>
      </c>
      <c r="C47" s="61">
        <v>150</v>
      </c>
      <c r="D47" s="60" t="s">
        <v>174</v>
      </c>
      <c r="E47" s="60">
        <v>4</v>
      </c>
      <c r="F47" s="62">
        <v>1.3738393819117201E-3</v>
      </c>
      <c r="G47" s="91" t="s">
        <v>4942</v>
      </c>
      <c r="H47" s="62">
        <v>1.7832266541085499E-2</v>
      </c>
      <c r="I47" s="62">
        <v>0</v>
      </c>
      <c r="J47" s="91" t="s">
        <v>4943</v>
      </c>
      <c r="K47" s="63"/>
    </row>
    <row r="48" spans="1:11" x14ac:dyDescent="0.3">
      <c r="A48" s="60">
        <v>3</v>
      </c>
      <c r="B48" s="89" t="s">
        <v>1262</v>
      </c>
      <c r="C48" s="61">
        <v>151</v>
      </c>
      <c r="D48" s="60" t="s">
        <v>177</v>
      </c>
      <c r="E48" s="60">
        <v>9</v>
      </c>
      <c r="F48" s="62">
        <v>2.7291954293590099E-3</v>
      </c>
      <c r="G48" s="91" t="s">
        <v>4944</v>
      </c>
      <c r="H48" s="62">
        <v>2.8833413120792899E-2</v>
      </c>
      <c r="I48" s="62">
        <v>0</v>
      </c>
      <c r="J48" s="91" t="s">
        <v>4945</v>
      </c>
      <c r="K48" s="63"/>
    </row>
    <row r="49" spans="1:11" x14ac:dyDescent="0.3">
      <c r="A49" s="60">
        <v>4</v>
      </c>
      <c r="B49" s="89" t="s">
        <v>1016</v>
      </c>
      <c r="C49" s="61">
        <v>152</v>
      </c>
      <c r="D49" s="60" t="s">
        <v>166</v>
      </c>
      <c r="E49" s="60">
        <v>1</v>
      </c>
      <c r="F49" s="62">
        <v>3.2143178574642897E-4</v>
      </c>
      <c r="G49" s="91" t="s">
        <v>4946</v>
      </c>
      <c r="H49" s="62">
        <v>7.70095822075353E-3</v>
      </c>
      <c r="I49" s="62">
        <v>0</v>
      </c>
      <c r="J49" s="91" t="s">
        <v>4947</v>
      </c>
      <c r="K49" s="63"/>
    </row>
    <row r="50" spans="1:11" x14ac:dyDescent="0.3">
      <c r="A50" s="60">
        <v>5</v>
      </c>
      <c r="B50" s="89" t="s">
        <v>1189</v>
      </c>
      <c r="C50" s="61">
        <v>154</v>
      </c>
      <c r="D50" s="60" t="s">
        <v>175</v>
      </c>
      <c r="E50" s="60">
        <v>1</v>
      </c>
      <c r="F50" s="62">
        <v>3.2143178574642897E-4</v>
      </c>
      <c r="G50" s="91" t="s">
        <v>4946</v>
      </c>
      <c r="H50" s="62">
        <v>7.70095822075353E-3</v>
      </c>
      <c r="I50" s="62">
        <v>0</v>
      </c>
      <c r="J50" s="91" t="s">
        <v>4947</v>
      </c>
      <c r="K50" s="63"/>
    </row>
    <row r="51" spans="1:11" x14ac:dyDescent="0.3">
      <c r="A51" s="60">
        <v>3</v>
      </c>
      <c r="B51" s="89" t="s">
        <v>1343</v>
      </c>
      <c r="C51" s="61">
        <v>158</v>
      </c>
      <c r="D51" s="60" t="s">
        <v>178</v>
      </c>
      <c r="E51" s="60">
        <v>11</v>
      </c>
      <c r="F51" s="62">
        <v>8.4166167860518296E-3</v>
      </c>
      <c r="G51" s="91" t="s">
        <v>4948</v>
      </c>
      <c r="H51" s="62">
        <v>7.5046028716841101E-2</v>
      </c>
      <c r="I51" s="62">
        <v>0</v>
      </c>
      <c r="J51" s="91" t="s">
        <v>4949</v>
      </c>
      <c r="K51" s="63"/>
    </row>
    <row r="52" spans="1:11" x14ac:dyDescent="0.3">
      <c r="A52" s="60">
        <v>4</v>
      </c>
      <c r="B52" s="89" t="s">
        <v>1018</v>
      </c>
      <c r="C52" s="61">
        <v>160</v>
      </c>
      <c r="D52" s="60" t="s">
        <v>167</v>
      </c>
      <c r="E52" s="60">
        <v>11</v>
      </c>
      <c r="F52" s="62">
        <v>8.4166167860518296E-3</v>
      </c>
      <c r="G52" s="91" t="s">
        <v>4950</v>
      </c>
      <c r="H52" s="62">
        <v>7.5046028716841101E-2</v>
      </c>
      <c r="I52" s="62">
        <v>0</v>
      </c>
      <c r="J52" s="91" t="s">
        <v>4949</v>
      </c>
      <c r="K52" s="63"/>
    </row>
    <row r="53" spans="1:11" x14ac:dyDescent="0.3">
      <c r="A53" s="60">
        <v>5</v>
      </c>
      <c r="B53" s="89" t="s">
        <v>1494</v>
      </c>
      <c r="C53" s="61">
        <v>162</v>
      </c>
      <c r="D53" s="60" t="s">
        <v>183</v>
      </c>
      <c r="E53" s="60">
        <v>11</v>
      </c>
      <c r="F53" s="62">
        <v>8.4166167860518296E-3</v>
      </c>
      <c r="G53" s="91" t="s">
        <v>4950</v>
      </c>
      <c r="H53" s="62">
        <v>7.5046028716841101E-2</v>
      </c>
      <c r="I53" s="62">
        <v>0</v>
      </c>
      <c r="J53" s="91" t="s">
        <v>4949</v>
      </c>
      <c r="K53" s="63"/>
    </row>
    <row r="54" spans="1:11" x14ac:dyDescent="0.3">
      <c r="A54" s="60">
        <v>3</v>
      </c>
      <c r="B54" s="89" t="s">
        <v>1702</v>
      </c>
      <c r="C54" s="61">
        <v>164</v>
      </c>
      <c r="D54" s="60" t="s">
        <v>186</v>
      </c>
      <c r="E54" s="60">
        <v>1</v>
      </c>
      <c r="F54" s="62">
        <v>6.2690215064787605E-4</v>
      </c>
      <c r="G54" s="91" t="s">
        <v>4885</v>
      </c>
      <c r="H54" s="62">
        <v>1.5019507978742099E-2</v>
      </c>
      <c r="I54" s="62">
        <v>0</v>
      </c>
      <c r="J54" s="91" t="s">
        <v>4951</v>
      </c>
      <c r="K54" s="63"/>
    </row>
    <row r="55" spans="1:11" x14ac:dyDescent="0.3">
      <c r="A55" s="60">
        <v>4</v>
      </c>
      <c r="B55" s="89" t="s">
        <v>1021</v>
      </c>
      <c r="C55" s="61">
        <v>165</v>
      </c>
      <c r="D55" s="60" t="s">
        <v>168</v>
      </c>
      <c r="E55" s="60">
        <v>1</v>
      </c>
      <c r="F55" s="62">
        <v>6.2690215064787605E-4</v>
      </c>
      <c r="G55" s="91" t="s">
        <v>4885</v>
      </c>
      <c r="H55" s="62">
        <v>1.5019507978742099E-2</v>
      </c>
      <c r="I55" s="62">
        <v>0</v>
      </c>
      <c r="J55" s="91" t="s">
        <v>4951</v>
      </c>
      <c r="K55" s="63"/>
    </row>
    <row r="56" spans="1:11" x14ac:dyDescent="0.3">
      <c r="A56" s="60">
        <v>3</v>
      </c>
      <c r="B56" s="89" t="s">
        <v>1077</v>
      </c>
      <c r="C56" s="61">
        <v>167</v>
      </c>
      <c r="D56" s="60" t="s">
        <v>173</v>
      </c>
      <c r="E56" s="60">
        <v>2</v>
      </c>
      <c r="F56" s="62">
        <v>2.5117114693170199E-3</v>
      </c>
      <c r="G56" s="91" t="s">
        <v>4952</v>
      </c>
      <c r="H56" s="62">
        <v>4.6389800856187199E-2</v>
      </c>
      <c r="I56" s="62">
        <v>0</v>
      </c>
      <c r="J56" s="91" t="s">
        <v>4953</v>
      </c>
      <c r="K56" s="63"/>
    </row>
    <row r="57" spans="1:11" x14ac:dyDescent="0.3">
      <c r="A57" s="60">
        <v>4</v>
      </c>
      <c r="B57" s="89" t="s">
        <v>1013</v>
      </c>
      <c r="C57" s="61">
        <v>168</v>
      </c>
      <c r="D57" s="60" t="s">
        <v>165</v>
      </c>
      <c r="E57" s="60">
        <v>2</v>
      </c>
      <c r="F57" s="62">
        <v>2.5117114693170199E-3</v>
      </c>
      <c r="G57" s="91" t="s">
        <v>4952</v>
      </c>
      <c r="H57" s="62">
        <v>4.6389800856187199E-2</v>
      </c>
      <c r="I57" s="62">
        <v>0</v>
      </c>
      <c r="J57" s="91" t="s">
        <v>4953</v>
      </c>
      <c r="K57" s="63"/>
    </row>
    <row r="58" spans="1:11" x14ac:dyDescent="0.3">
      <c r="A58" s="60">
        <v>3</v>
      </c>
      <c r="B58" s="89" t="s">
        <v>985</v>
      </c>
      <c r="C58" s="61">
        <v>171</v>
      </c>
      <c r="D58" s="60" t="s">
        <v>159</v>
      </c>
      <c r="E58" s="60">
        <v>156</v>
      </c>
      <c r="F58" s="62">
        <v>6.6401749736155299E-2</v>
      </c>
      <c r="G58" s="91" t="s">
        <v>4954</v>
      </c>
      <c r="H58" s="62">
        <v>0.15829924014118399</v>
      </c>
      <c r="I58" s="62">
        <v>0.35106682113649901</v>
      </c>
      <c r="J58" s="91" t="s">
        <v>4955</v>
      </c>
      <c r="K58" s="63"/>
    </row>
    <row r="59" spans="1:11" x14ac:dyDescent="0.3">
      <c r="A59" s="60">
        <v>4</v>
      </c>
      <c r="B59" s="89" t="s">
        <v>1025</v>
      </c>
      <c r="C59" s="61">
        <v>172</v>
      </c>
      <c r="D59" s="60" t="s">
        <v>170</v>
      </c>
      <c r="E59" s="60">
        <v>147</v>
      </c>
      <c r="F59" s="62">
        <v>5.7122500874844002E-2</v>
      </c>
      <c r="G59" s="91" t="s">
        <v>4956</v>
      </c>
      <c r="H59" s="62">
        <v>0.130296503844615</v>
      </c>
      <c r="I59" s="62">
        <v>0.32663182070159102</v>
      </c>
      <c r="J59" s="91" t="s">
        <v>4957</v>
      </c>
      <c r="K59" s="63"/>
    </row>
    <row r="60" spans="1:11" x14ac:dyDescent="0.3">
      <c r="A60" s="60">
        <v>4</v>
      </c>
      <c r="B60" s="89" t="s">
        <v>1026</v>
      </c>
      <c r="C60" s="61">
        <v>173</v>
      </c>
      <c r="D60" s="60" t="s">
        <v>171</v>
      </c>
      <c r="E60" s="60">
        <v>6</v>
      </c>
      <c r="F60" s="62">
        <v>2.7090566284289999E-3</v>
      </c>
      <c r="G60" s="91" t="s">
        <v>4958</v>
      </c>
      <c r="H60" s="62">
        <v>3.0854948565718202E-2</v>
      </c>
      <c r="I60" s="62">
        <v>0</v>
      </c>
      <c r="J60" s="91" t="s">
        <v>4959</v>
      </c>
      <c r="K60" s="63"/>
    </row>
    <row r="61" spans="1:11" x14ac:dyDescent="0.3">
      <c r="A61" s="60">
        <v>4</v>
      </c>
      <c r="B61" s="89" t="s">
        <v>1027</v>
      </c>
      <c r="C61" s="61">
        <v>174</v>
      </c>
      <c r="D61" s="60" t="s">
        <v>172</v>
      </c>
      <c r="E61" s="60">
        <v>5</v>
      </c>
      <c r="F61" s="62">
        <v>6.5701922328823704E-3</v>
      </c>
      <c r="G61" s="91" t="s">
        <v>4960</v>
      </c>
      <c r="H61" s="62">
        <v>8.64892356900748E-2</v>
      </c>
      <c r="I61" s="62">
        <v>0</v>
      </c>
      <c r="J61" s="91" t="s">
        <v>4961</v>
      </c>
      <c r="K61" s="63"/>
    </row>
    <row r="62" spans="1:11" x14ac:dyDescent="0.3">
      <c r="A62" s="60">
        <v>2</v>
      </c>
      <c r="B62" s="89" t="s">
        <v>1684</v>
      </c>
      <c r="C62" s="61">
        <v>175</v>
      </c>
      <c r="D62" s="60" t="s">
        <v>46</v>
      </c>
      <c r="E62" s="60">
        <v>376</v>
      </c>
      <c r="F62" s="62">
        <v>0.80533220051985599</v>
      </c>
      <c r="G62" s="91" t="s">
        <v>4962</v>
      </c>
      <c r="H62" s="62">
        <v>1.0950387430997199</v>
      </c>
      <c r="I62" s="62">
        <v>3.3154898665224701</v>
      </c>
      <c r="J62" s="91" t="s">
        <v>4963</v>
      </c>
      <c r="K62" s="63"/>
    </row>
    <row r="63" spans="1:11" x14ac:dyDescent="0.3">
      <c r="A63" s="60">
        <v>3</v>
      </c>
      <c r="B63" s="89" t="s">
        <v>1647</v>
      </c>
      <c r="C63" s="61">
        <v>176</v>
      </c>
      <c r="D63" s="60" t="s">
        <v>202</v>
      </c>
      <c r="E63" s="60">
        <v>297</v>
      </c>
      <c r="F63" s="62">
        <v>0.39086299040657901</v>
      </c>
      <c r="G63" s="91" t="s">
        <v>4964</v>
      </c>
      <c r="H63" s="62">
        <v>0.61965516710660495</v>
      </c>
      <c r="I63" s="62">
        <v>1.48096807350155</v>
      </c>
      <c r="J63" s="91" t="s">
        <v>4965</v>
      </c>
      <c r="K63" s="63"/>
    </row>
    <row r="64" spans="1:11" x14ac:dyDescent="0.3">
      <c r="A64" s="60">
        <v>4</v>
      </c>
      <c r="B64" s="89" t="s">
        <v>1029</v>
      </c>
      <c r="C64" s="61">
        <v>177</v>
      </c>
      <c r="D64" s="60" t="s">
        <v>191</v>
      </c>
      <c r="E64" s="60">
        <v>17</v>
      </c>
      <c r="F64" s="62">
        <v>2.27429514896797E-2</v>
      </c>
      <c r="G64" s="91" t="s">
        <v>4966</v>
      </c>
      <c r="H64" s="62">
        <v>0.14889765615001199</v>
      </c>
      <c r="I64" s="62">
        <v>0</v>
      </c>
      <c r="J64" s="91" t="s">
        <v>4967</v>
      </c>
      <c r="K64" s="63"/>
    </row>
    <row r="65" spans="1:11" x14ac:dyDescent="0.3">
      <c r="A65" s="60">
        <v>5</v>
      </c>
      <c r="B65" s="89" t="s">
        <v>1394</v>
      </c>
      <c r="C65" s="61">
        <v>178</v>
      </c>
      <c r="D65" s="60" t="s">
        <v>198</v>
      </c>
      <c r="E65" s="60">
        <v>17</v>
      </c>
      <c r="F65" s="62">
        <v>2.27429514896797E-2</v>
      </c>
      <c r="G65" s="91" t="s">
        <v>4968</v>
      </c>
      <c r="H65" s="62">
        <v>0.14889765615001199</v>
      </c>
      <c r="I65" s="62">
        <v>0</v>
      </c>
      <c r="J65" s="91" t="s">
        <v>4967</v>
      </c>
      <c r="K65" s="63"/>
    </row>
    <row r="66" spans="1:11" x14ac:dyDescent="0.3">
      <c r="A66" s="60">
        <v>4</v>
      </c>
      <c r="B66" s="89" t="s">
        <v>1674</v>
      </c>
      <c r="C66" s="61">
        <v>192</v>
      </c>
      <c r="D66" s="60" t="s">
        <v>203</v>
      </c>
      <c r="E66" s="60">
        <v>5</v>
      </c>
      <c r="F66" s="62">
        <v>1.9506987363045599E-3</v>
      </c>
      <c r="G66" s="91" t="s">
        <v>4969</v>
      </c>
      <c r="H66" s="62">
        <v>2.3634367962326701E-2</v>
      </c>
      <c r="I66" s="62">
        <v>0</v>
      </c>
      <c r="J66" s="91" t="s">
        <v>4970</v>
      </c>
      <c r="K66" s="63"/>
    </row>
    <row r="67" spans="1:11" x14ac:dyDescent="0.3">
      <c r="A67" s="60">
        <v>5</v>
      </c>
      <c r="B67" s="89" t="s">
        <v>1185</v>
      </c>
      <c r="C67" s="61">
        <v>197</v>
      </c>
      <c r="D67" s="60" t="s">
        <v>16</v>
      </c>
      <c r="E67" s="60">
        <v>5</v>
      </c>
      <c r="F67" s="62">
        <v>1.9506987363045599E-3</v>
      </c>
      <c r="G67" s="91" t="s">
        <v>4971</v>
      </c>
      <c r="H67" s="62">
        <v>2.3634367962326701E-2</v>
      </c>
      <c r="I67" s="62">
        <v>0</v>
      </c>
      <c r="J67" s="91" t="s">
        <v>4970</v>
      </c>
      <c r="K67" s="63"/>
    </row>
    <row r="68" spans="1:11" x14ac:dyDescent="0.3">
      <c r="A68" s="60">
        <v>3</v>
      </c>
      <c r="B68" s="89" t="s">
        <v>1693</v>
      </c>
      <c r="C68" s="61">
        <v>199</v>
      </c>
      <c r="D68" s="60" t="s">
        <v>204</v>
      </c>
      <c r="E68" s="60">
        <v>146</v>
      </c>
      <c r="F68" s="62">
        <v>0.41446921011327698</v>
      </c>
      <c r="G68" s="91" t="s">
        <v>4972</v>
      </c>
      <c r="H68" s="62">
        <v>0.92346651965604298</v>
      </c>
      <c r="I68" s="62">
        <v>2.39654309744525</v>
      </c>
      <c r="J68" s="91" t="s">
        <v>4973</v>
      </c>
      <c r="K68" s="63"/>
    </row>
    <row r="69" spans="1:11" x14ac:dyDescent="0.3">
      <c r="A69" s="60">
        <v>4</v>
      </c>
      <c r="B69" s="89" t="s">
        <v>1032</v>
      </c>
      <c r="C69" s="61">
        <v>200</v>
      </c>
      <c r="D69" s="60" t="s">
        <v>192</v>
      </c>
      <c r="E69" s="60">
        <v>105</v>
      </c>
      <c r="F69" s="62">
        <v>0.30692090532787902</v>
      </c>
      <c r="G69" s="91" t="s">
        <v>4974</v>
      </c>
      <c r="H69" s="62">
        <v>0.80723072377667804</v>
      </c>
      <c r="I69" s="62">
        <v>2.0092750447281902</v>
      </c>
      <c r="J69" s="91" t="s">
        <v>4975</v>
      </c>
      <c r="K69" s="63"/>
    </row>
    <row r="70" spans="1:11" x14ac:dyDescent="0.3">
      <c r="A70" s="60">
        <v>5</v>
      </c>
      <c r="B70" s="89" t="s">
        <v>1852</v>
      </c>
      <c r="C70" s="61">
        <v>201</v>
      </c>
      <c r="D70" s="60" t="s">
        <v>205</v>
      </c>
      <c r="E70" s="60">
        <v>105</v>
      </c>
      <c r="F70" s="62">
        <v>0.30692090532787902</v>
      </c>
      <c r="G70" s="91" t="s">
        <v>4976</v>
      </c>
      <c r="H70" s="62">
        <v>0.80723072377667804</v>
      </c>
      <c r="I70" s="62">
        <v>2.0092750447281902</v>
      </c>
      <c r="J70" s="91" t="s">
        <v>4975</v>
      </c>
      <c r="K70" s="63"/>
    </row>
    <row r="71" spans="1:11" x14ac:dyDescent="0.3">
      <c r="A71" s="60">
        <v>4</v>
      </c>
      <c r="B71" s="89" t="s">
        <v>1034</v>
      </c>
      <c r="C71" s="61">
        <v>203</v>
      </c>
      <c r="D71" s="60" t="s">
        <v>193</v>
      </c>
      <c r="E71" s="60">
        <v>42</v>
      </c>
      <c r="F71" s="62">
        <v>9.5766042715587196E-2</v>
      </c>
      <c r="G71" s="91" t="s">
        <v>4977</v>
      </c>
      <c r="H71" s="62">
        <v>0.42715955264650102</v>
      </c>
      <c r="I71" s="62">
        <v>0.70748529380249903</v>
      </c>
      <c r="J71" s="91" t="s">
        <v>4978</v>
      </c>
      <c r="K71" s="63"/>
    </row>
    <row r="72" spans="1:11" x14ac:dyDescent="0.3">
      <c r="A72" s="60">
        <v>5</v>
      </c>
      <c r="B72" s="89" t="s">
        <v>1224</v>
      </c>
      <c r="C72" s="61">
        <v>204</v>
      </c>
      <c r="D72" s="60" t="s">
        <v>197</v>
      </c>
      <c r="E72" s="60">
        <v>39</v>
      </c>
      <c r="F72" s="62">
        <v>9.0850812809918302E-2</v>
      </c>
      <c r="G72" s="91" t="s">
        <v>4979</v>
      </c>
      <c r="H72" s="62">
        <v>0.42215859168956399</v>
      </c>
      <c r="I72" s="62">
        <v>0.65862134570099395</v>
      </c>
      <c r="J72" s="91" t="s">
        <v>4980</v>
      </c>
      <c r="K72" s="63"/>
    </row>
    <row r="73" spans="1:11" x14ac:dyDescent="0.3">
      <c r="A73" s="60">
        <v>4</v>
      </c>
      <c r="B73" s="89" t="s">
        <v>1036</v>
      </c>
      <c r="C73" s="61">
        <v>211</v>
      </c>
      <c r="D73" s="60" t="s">
        <v>194</v>
      </c>
      <c r="E73" s="60">
        <v>3</v>
      </c>
      <c r="F73" s="62">
        <v>2.1122461968732199E-3</v>
      </c>
      <c r="G73" s="91" t="s">
        <v>4981</v>
      </c>
      <c r="H73" s="62">
        <v>3.6804942355232399E-2</v>
      </c>
      <c r="I73" s="62">
        <v>0</v>
      </c>
      <c r="J73" s="91" t="s">
        <v>4982</v>
      </c>
      <c r="K73" s="63"/>
    </row>
    <row r="74" spans="1:11" x14ac:dyDescent="0.3">
      <c r="A74" s="60">
        <v>5</v>
      </c>
      <c r="B74" s="89" t="s">
        <v>1616</v>
      </c>
      <c r="C74" s="61">
        <v>212</v>
      </c>
      <c r="D74" s="60" t="s">
        <v>199</v>
      </c>
      <c r="E74" s="60">
        <v>3</v>
      </c>
      <c r="F74" s="62">
        <v>2.1122461968732199E-3</v>
      </c>
      <c r="G74" s="91" t="s">
        <v>4981</v>
      </c>
      <c r="H74" s="62">
        <v>3.6804942355232399E-2</v>
      </c>
      <c r="I74" s="62">
        <v>0</v>
      </c>
      <c r="J74" s="91" t="s">
        <v>4982</v>
      </c>
      <c r="K74" s="63"/>
    </row>
    <row r="75" spans="1:11" x14ac:dyDescent="0.3">
      <c r="A75" s="60">
        <v>4</v>
      </c>
      <c r="B75" s="89" t="s">
        <v>1038</v>
      </c>
      <c r="C75" s="61">
        <v>215</v>
      </c>
      <c r="D75" s="60" t="s">
        <v>195</v>
      </c>
      <c r="E75" s="60">
        <v>4</v>
      </c>
      <c r="F75" s="62">
        <v>5.8189477553755604E-3</v>
      </c>
      <c r="G75" s="91" t="s">
        <v>4983</v>
      </c>
      <c r="H75" s="62">
        <v>8.0347478359716298E-2</v>
      </c>
      <c r="I75" s="62">
        <v>0</v>
      </c>
      <c r="J75" s="91" t="s">
        <v>4984</v>
      </c>
      <c r="K75" s="63"/>
    </row>
    <row r="76" spans="1:11" x14ac:dyDescent="0.3">
      <c r="A76" s="60">
        <v>5</v>
      </c>
      <c r="B76" s="89" t="s">
        <v>1619</v>
      </c>
      <c r="C76" s="61">
        <v>217</v>
      </c>
      <c r="D76" s="60" t="s">
        <v>200</v>
      </c>
      <c r="E76" s="60">
        <v>4</v>
      </c>
      <c r="F76" s="62">
        <v>5.8189477553755604E-3</v>
      </c>
      <c r="G76" s="91" t="s">
        <v>4985</v>
      </c>
      <c r="H76" s="62">
        <v>8.0347478359716298E-2</v>
      </c>
      <c r="I76" s="62">
        <v>0</v>
      </c>
      <c r="J76" s="91" t="s">
        <v>4984</v>
      </c>
      <c r="K76" s="63"/>
    </row>
    <row r="77" spans="1:11" x14ac:dyDescent="0.3">
      <c r="A77" s="60">
        <v>4</v>
      </c>
      <c r="B77" s="89" t="s">
        <v>1040</v>
      </c>
      <c r="C77" s="61">
        <v>225</v>
      </c>
      <c r="D77" s="60" t="s">
        <v>196</v>
      </c>
      <c r="E77" s="60">
        <v>2</v>
      </c>
      <c r="F77" s="62">
        <v>3.8510681175616601E-3</v>
      </c>
      <c r="G77" s="91" t="s">
        <v>4986</v>
      </c>
      <c r="H77" s="62">
        <v>7.2629628209575595E-2</v>
      </c>
      <c r="I77" s="62">
        <v>0</v>
      </c>
      <c r="J77" s="91" t="s">
        <v>4987</v>
      </c>
      <c r="K77" s="63"/>
    </row>
    <row r="78" spans="1:11" x14ac:dyDescent="0.3">
      <c r="A78" s="60">
        <v>5</v>
      </c>
      <c r="B78" s="89" t="s">
        <v>1642</v>
      </c>
      <c r="C78" s="61">
        <v>227</v>
      </c>
      <c r="D78" s="60" t="s">
        <v>201</v>
      </c>
      <c r="E78" s="60">
        <v>2</v>
      </c>
      <c r="F78" s="62">
        <v>3.8510681175616601E-3</v>
      </c>
      <c r="G78" s="91" t="s">
        <v>4986</v>
      </c>
      <c r="H78" s="62">
        <v>7.2629628209575595E-2</v>
      </c>
      <c r="I78" s="62">
        <v>0</v>
      </c>
      <c r="J78" s="91" t="s">
        <v>4987</v>
      </c>
      <c r="K78" s="63"/>
    </row>
    <row r="79" spans="1:11" x14ac:dyDescent="0.3">
      <c r="A79" s="60">
        <v>2</v>
      </c>
      <c r="B79" s="89" t="s">
        <v>1359</v>
      </c>
      <c r="C79" s="61">
        <v>237</v>
      </c>
      <c r="D79" s="60" t="s">
        <v>45</v>
      </c>
      <c r="E79" s="60">
        <v>324</v>
      </c>
      <c r="F79" s="62">
        <v>0.88717617169986596</v>
      </c>
      <c r="G79" s="91" t="s">
        <v>4988</v>
      </c>
      <c r="H79" s="62">
        <v>1.3086802228610499</v>
      </c>
      <c r="I79" s="62">
        <v>3.6218942689789899</v>
      </c>
      <c r="J79" s="91" t="s">
        <v>4989</v>
      </c>
      <c r="K79" s="63"/>
    </row>
    <row r="80" spans="1:11" x14ac:dyDescent="0.3">
      <c r="A80" s="60">
        <v>3</v>
      </c>
      <c r="B80" s="89" t="s">
        <v>1065</v>
      </c>
      <c r="C80" s="61">
        <v>238</v>
      </c>
      <c r="D80" s="60" t="s">
        <v>220</v>
      </c>
      <c r="E80" s="60">
        <v>88</v>
      </c>
      <c r="F80" s="62">
        <v>8.6933140408189696E-2</v>
      </c>
      <c r="G80" s="91" t="s">
        <v>4990</v>
      </c>
      <c r="H80" s="62">
        <v>0.28751293005314199</v>
      </c>
      <c r="I80" s="62">
        <v>0.59774813539873695</v>
      </c>
      <c r="J80" s="91" t="s">
        <v>4991</v>
      </c>
      <c r="K80" s="63"/>
    </row>
    <row r="81" spans="1:11" x14ac:dyDescent="0.3">
      <c r="A81" s="60">
        <v>4</v>
      </c>
      <c r="B81" s="89" t="s">
        <v>1044</v>
      </c>
      <c r="C81" s="61">
        <v>239</v>
      </c>
      <c r="D81" s="60" t="s">
        <v>208</v>
      </c>
      <c r="E81" s="60">
        <v>35</v>
      </c>
      <c r="F81" s="62">
        <v>3.5466376390257903E-2</v>
      </c>
      <c r="G81" s="91" t="s">
        <v>4992</v>
      </c>
      <c r="H81" s="62">
        <v>0.17541349688946101</v>
      </c>
      <c r="I81" s="62">
        <v>0.204878152227917</v>
      </c>
      <c r="J81" s="91" t="s">
        <v>4993</v>
      </c>
      <c r="K81" s="63"/>
    </row>
    <row r="82" spans="1:11" x14ac:dyDescent="0.3">
      <c r="A82" s="60">
        <v>5</v>
      </c>
      <c r="B82" s="89" t="s">
        <v>1060</v>
      </c>
      <c r="C82" s="61">
        <v>240</v>
      </c>
      <c r="D82" s="60" t="s">
        <v>216</v>
      </c>
      <c r="E82" s="60">
        <v>13</v>
      </c>
      <c r="F82" s="62">
        <v>8.65063052832276E-3</v>
      </c>
      <c r="G82" s="91" t="s">
        <v>4994</v>
      </c>
      <c r="H82" s="62">
        <v>6.6302926129410994E-2</v>
      </c>
      <c r="I82" s="62">
        <v>0</v>
      </c>
      <c r="J82" s="91" t="s">
        <v>4995</v>
      </c>
      <c r="K82" s="63"/>
    </row>
    <row r="83" spans="1:11" x14ac:dyDescent="0.3">
      <c r="A83" s="60">
        <v>5</v>
      </c>
      <c r="B83" s="89" t="s">
        <v>1033</v>
      </c>
      <c r="C83" s="61">
        <v>241</v>
      </c>
      <c r="D83" s="60" t="s">
        <v>206</v>
      </c>
      <c r="E83" s="60">
        <v>10</v>
      </c>
      <c r="F83" s="62">
        <v>8.7296751910136104E-3</v>
      </c>
      <c r="G83" s="91" t="s">
        <v>4996</v>
      </c>
      <c r="H83" s="62">
        <v>7.7447107439205701E-2</v>
      </c>
      <c r="I83" s="62">
        <v>0</v>
      </c>
      <c r="J83" s="91" t="s">
        <v>4997</v>
      </c>
      <c r="K83" s="63"/>
    </row>
    <row r="84" spans="1:11" x14ac:dyDescent="0.3">
      <c r="A84" s="60">
        <v>5</v>
      </c>
      <c r="B84" s="89" t="s">
        <v>1035</v>
      </c>
      <c r="C84" s="61">
        <v>242</v>
      </c>
      <c r="D84" s="60" t="s">
        <v>207</v>
      </c>
      <c r="E84" s="60">
        <v>3</v>
      </c>
      <c r="F84" s="62">
        <v>6.2356769777671302E-3</v>
      </c>
      <c r="G84" s="91" t="s">
        <v>4998</v>
      </c>
      <c r="H84" s="62">
        <v>9.6465251227938906E-2</v>
      </c>
      <c r="I84" s="62">
        <v>0</v>
      </c>
      <c r="J84" s="91" t="s">
        <v>4999</v>
      </c>
      <c r="K84" s="63"/>
    </row>
    <row r="85" spans="1:11" x14ac:dyDescent="0.3">
      <c r="A85" s="60">
        <v>5</v>
      </c>
      <c r="B85" s="89" t="s">
        <v>1639</v>
      </c>
      <c r="C85" s="61">
        <v>246</v>
      </c>
      <c r="D85" s="60" t="s">
        <v>242</v>
      </c>
      <c r="E85" s="60">
        <v>4</v>
      </c>
      <c r="F85" s="62">
        <v>6.0111368977223897E-3</v>
      </c>
      <c r="G85" s="91" t="s">
        <v>5000</v>
      </c>
      <c r="H85" s="62">
        <v>8.1982235614633303E-2</v>
      </c>
      <c r="I85" s="62">
        <v>0</v>
      </c>
      <c r="J85" s="91" t="s">
        <v>5001</v>
      </c>
      <c r="K85" s="63"/>
    </row>
    <row r="86" spans="1:11" x14ac:dyDescent="0.3">
      <c r="A86" s="60">
        <v>4</v>
      </c>
      <c r="B86" s="89" t="s">
        <v>1048</v>
      </c>
      <c r="C86" s="61">
        <v>247</v>
      </c>
      <c r="D86" s="60" t="s">
        <v>209</v>
      </c>
      <c r="E86" s="60">
        <v>53</v>
      </c>
      <c r="F86" s="62">
        <v>4.6269201543053799E-2</v>
      </c>
      <c r="G86" s="91" t="s">
        <v>5002</v>
      </c>
      <c r="H86" s="62">
        <v>0.2164803672932</v>
      </c>
      <c r="I86" s="62">
        <v>0.29271738362647398</v>
      </c>
      <c r="J86" s="91" t="s">
        <v>5003</v>
      </c>
      <c r="K86" s="63"/>
    </row>
    <row r="87" spans="1:11" x14ac:dyDescent="0.3">
      <c r="A87" s="60">
        <v>5</v>
      </c>
      <c r="B87" s="89" t="s">
        <v>1759</v>
      </c>
      <c r="C87" s="61">
        <v>248</v>
      </c>
      <c r="D87" s="60" t="s">
        <v>246</v>
      </c>
      <c r="E87" s="60">
        <v>38</v>
      </c>
      <c r="F87" s="62">
        <v>2.6302156666010199E-2</v>
      </c>
      <c r="G87" s="91" t="s">
        <v>5004</v>
      </c>
      <c r="H87" s="62">
        <v>0.14548124262111201</v>
      </c>
      <c r="I87" s="62">
        <v>0.17262527395895599</v>
      </c>
      <c r="J87" s="91" t="s">
        <v>5005</v>
      </c>
      <c r="K87" s="63"/>
    </row>
    <row r="88" spans="1:11" x14ac:dyDescent="0.3">
      <c r="A88" s="60">
        <v>3</v>
      </c>
      <c r="B88" s="89" t="s">
        <v>1217</v>
      </c>
      <c r="C88" s="61">
        <v>249</v>
      </c>
      <c r="D88" s="60" t="s">
        <v>236</v>
      </c>
      <c r="E88" s="60">
        <v>3</v>
      </c>
      <c r="F88" s="62">
        <v>6.6502582301637596E-3</v>
      </c>
      <c r="G88" s="91" t="s">
        <v>5006</v>
      </c>
      <c r="H88" s="62">
        <v>9.3206230121934797E-2</v>
      </c>
      <c r="I88" s="62">
        <v>0</v>
      </c>
      <c r="J88" s="91" t="s">
        <v>5007</v>
      </c>
      <c r="K88" s="63"/>
    </row>
    <row r="89" spans="1:11" x14ac:dyDescent="0.3">
      <c r="A89" s="60">
        <v>4</v>
      </c>
      <c r="B89" s="89" t="s">
        <v>1050</v>
      </c>
      <c r="C89" s="61">
        <v>250</v>
      </c>
      <c r="D89" s="60" t="s">
        <v>210</v>
      </c>
      <c r="E89" s="60">
        <v>3</v>
      </c>
      <c r="F89" s="62">
        <v>6.6502582301637596E-3</v>
      </c>
      <c r="G89" s="91" t="s">
        <v>5008</v>
      </c>
      <c r="H89" s="62">
        <v>9.3206230121934797E-2</v>
      </c>
      <c r="I89" s="62">
        <v>0</v>
      </c>
      <c r="J89" s="91" t="s">
        <v>5007</v>
      </c>
      <c r="K89" s="63"/>
    </row>
    <row r="90" spans="1:11" x14ac:dyDescent="0.3">
      <c r="A90" s="60">
        <v>3</v>
      </c>
      <c r="B90" s="89" t="s">
        <v>1117</v>
      </c>
      <c r="C90" s="61">
        <v>255</v>
      </c>
      <c r="D90" s="60" t="s">
        <v>233</v>
      </c>
      <c r="E90" s="60">
        <v>142</v>
      </c>
      <c r="F90" s="62">
        <v>0.29152503782098399</v>
      </c>
      <c r="G90" s="91" t="s">
        <v>5009</v>
      </c>
      <c r="H90" s="62">
        <v>0.68202829517741703</v>
      </c>
      <c r="I90" s="62">
        <v>1.74881885864753</v>
      </c>
      <c r="J90" s="91" t="s">
        <v>5010</v>
      </c>
      <c r="K90" s="63"/>
    </row>
    <row r="91" spans="1:11" x14ac:dyDescent="0.3">
      <c r="A91" s="60">
        <v>4</v>
      </c>
      <c r="B91" s="89" t="s">
        <v>1052</v>
      </c>
      <c r="C91" s="61">
        <v>256</v>
      </c>
      <c r="D91" s="60" t="s">
        <v>211</v>
      </c>
      <c r="E91" s="60">
        <v>74</v>
      </c>
      <c r="F91" s="62">
        <v>0.15392018495028001</v>
      </c>
      <c r="G91" s="91" t="s">
        <v>5011</v>
      </c>
      <c r="H91" s="62">
        <v>0.51557057959422803</v>
      </c>
      <c r="I91" s="62">
        <v>1.08308337716489</v>
      </c>
      <c r="J91" s="91" t="s">
        <v>5012</v>
      </c>
      <c r="K91" s="63"/>
    </row>
    <row r="92" spans="1:11" x14ac:dyDescent="0.3">
      <c r="A92" s="60">
        <v>5</v>
      </c>
      <c r="B92" s="89" t="s">
        <v>1640</v>
      </c>
      <c r="C92" s="61">
        <v>257</v>
      </c>
      <c r="D92" s="60" t="s">
        <v>243</v>
      </c>
      <c r="E92" s="60">
        <v>23</v>
      </c>
      <c r="F92" s="62">
        <v>4.60983716045337E-2</v>
      </c>
      <c r="G92" s="91" t="s">
        <v>5013</v>
      </c>
      <c r="H92" s="62">
        <v>0.33215805998609998</v>
      </c>
      <c r="I92" s="62">
        <v>0</v>
      </c>
      <c r="J92" s="91" t="s">
        <v>5014</v>
      </c>
      <c r="K92" s="63"/>
    </row>
    <row r="93" spans="1:11" x14ac:dyDescent="0.3">
      <c r="A93" s="60">
        <v>6</v>
      </c>
      <c r="B93" s="89" t="s">
        <v>1059</v>
      </c>
      <c r="C93" s="61">
        <v>258</v>
      </c>
      <c r="D93" s="60" t="s">
        <v>215</v>
      </c>
      <c r="E93" s="60">
        <v>4</v>
      </c>
      <c r="F93" s="62">
        <v>8.0899043850618194E-3</v>
      </c>
      <c r="G93" s="91" t="s">
        <v>5015</v>
      </c>
      <c r="H93" s="62">
        <v>0.12635958719774101</v>
      </c>
      <c r="I93" s="62">
        <v>0</v>
      </c>
      <c r="J93" s="91" t="s">
        <v>5016</v>
      </c>
      <c r="K93" s="63"/>
    </row>
    <row r="94" spans="1:11" x14ac:dyDescent="0.3">
      <c r="A94" s="60">
        <v>5</v>
      </c>
      <c r="B94" s="89" t="s">
        <v>1187</v>
      </c>
      <c r="C94" s="61">
        <v>259</v>
      </c>
      <c r="D94" s="60" t="s">
        <v>235</v>
      </c>
      <c r="E94" s="60">
        <v>17</v>
      </c>
      <c r="F94" s="62">
        <v>3.2607838352084299E-2</v>
      </c>
      <c r="G94" s="91" t="s">
        <v>5017</v>
      </c>
      <c r="H94" s="62">
        <v>0.21376092640508501</v>
      </c>
      <c r="I94" s="62">
        <v>0</v>
      </c>
      <c r="J94" s="91" t="s">
        <v>5018</v>
      </c>
      <c r="K94" s="63"/>
    </row>
    <row r="95" spans="1:11" x14ac:dyDescent="0.3">
      <c r="A95" s="60">
        <v>6</v>
      </c>
      <c r="B95" s="89" t="s">
        <v>1057</v>
      </c>
      <c r="C95" s="61">
        <v>262</v>
      </c>
      <c r="D95" s="60" t="s">
        <v>214</v>
      </c>
      <c r="E95" s="60">
        <v>2</v>
      </c>
      <c r="F95" s="62">
        <v>2.67748930133493E-3</v>
      </c>
      <c r="G95" s="91" t="s">
        <v>5019</v>
      </c>
      <c r="H95" s="62">
        <v>4.5353294728020202E-2</v>
      </c>
      <c r="I95" s="62">
        <v>0</v>
      </c>
      <c r="J95" s="91" t="s">
        <v>5020</v>
      </c>
      <c r="K95" s="63"/>
    </row>
    <row r="96" spans="1:11" x14ac:dyDescent="0.3">
      <c r="A96" s="60">
        <v>6</v>
      </c>
      <c r="B96" s="89" t="s">
        <v>1054</v>
      </c>
      <c r="C96" s="61">
        <v>263</v>
      </c>
      <c r="D96" s="60" t="s">
        <v>212</v>
      </c>
      <c r="E96" s="60">
        <v>8</v>
      </c>
      <c r="F96" s="62">
        <v>1.5596314887405999E-2</v>
      </c>
      <c r="G96" s="91" t="s">
        <v>5021</v>
      </c>
      <c r="H96" s="62">
        <v>0.14901363810792601</v>
      </c>
      <c r="I96" s="62">
        <v>0</v>
      </c>
      <c r="J96" s="91" t="s">
        <v>5022</v>
      </c>
      <c r="K96" s="63"/>
    </row>
    <row r="97" spans="1:11" x14ac:dyDescent="0.3">
      <c r="A97" s="60">
        <v>7</v>
      </c>
      <c r="B97" s="89" t="s">
        <v>1055</v>
      </c>
      <c r="C97" s="61">
        <v>265</v>
      </c>
      <c r="D97" s="60" t="s">
        <v>213</v>
      </c>
      <c r="E97" s="60">
        <v>3</v>
      </c>
      <c r="F97" s="62">
        <v>9.0940990287629708E-3</v>
      </c>
      <c r="G97" s="91" t="s">
        <v>5023</v>
      </c>
      <c r="H97" s="62">
        <v>0.129126817077232</v>
      </c>
      <c r="I97" s="62">
        <v>0</v>
      </c>
      <c r="J97" s="91" t="s">
        <v>5024</v>
      </c>
      <c r="K97" s="63"/>
    </row>
    <row r="98" spans="1:11" x14ac:dyDescent="0.3">
      <c r="A98" s="60">
        <v>5</v>
      </c>
      <c r="B98" s="89" t="s">
        <v>1247</v>
      </c>
      <c r="C98" s="61">
        <v>266</v>
      </c>
      <c r="D98" s="60" t="s">
        <v>237</v>
      </c>
      <c r="E98" s="60">
        <v>11</v>
      </c>
      <c r="F98" s="62">
        <v>2.4847513740976501E-2</v>
      </c>
      <c r="G98" s="91" t="s">
        <v>5025</v>
      </c>
      <c r="H98" s="62">
        <v>0.192195762820904</v>
      </c>
      <c r="I98" s="62">
        <v>0</v>
      </c>
      <c r="J98" s="91" t="s">
        <v>5026</v>
      </c>
      <c r="K98" s="63"/>
    </row>
    <row r="99" spans="1:11" x14ac:dyDescent="0.3">
      <c r="A99" s="60">
        <v>5</v>
      </c>
      <c r="B99" s="89" t="s">
        <v>1368</v>
      </c>
      <c r="C99" s="61">
        <v>267</v>
      </c>
      <c r="D99" s="60" t="s">
        <v>17</v>
      </c>
      <c r="E99" s="60">
        <v>23</v>
      </c>
      <c r="F99" s="62">
        <v>3.7889803802412102E-2</v>
      </c>
      <c r="G99" s="91" t="s">
        <v>5027</v>
      </c>
      <c r="H99" s="62">
        <v>0.23358580111029401</v>
      </c>
      <c r="I99" s="62">
        <v>0</v>
      </c>
      <c r="J99" s="91" t="s">
        <v>5028</v>
      </c>
      <c r="K99" s="63"/>
    </row>
    <row r="100" spans="1:11" x14ac:dyDescent="0.3">
      <c r="A100" s="60">
        <v>5</v>
      </c>
      <c r="B100" s="89" t="s">
        <v>1355</v>
      </c>
      <c r="C100" s="61">
        <v>268</v>
      </c>
      <c r="D100" s="60" t="s">
        <v>239</v>
      </c>
      <c r="E100" s="60">
        <v>3</v>
      </c>
      <c r="F100" s="62">
        <v>2.2054182609857701E-3</v>
      </c>
      <c r="G100" s="91" t="s">
        <v>5029</v>
      </c>
      <c r="H100" s="62">
        <v>3.21256664537969E-2</v>
      </c>
      <c r="I100" s="62">
        <v>0</v>
      </c>
      <c r="J100" s="91" t="s">
        <v>5030</v>
      </c>
      <c r="K100" s="63"/>
    </row>
    <row r="101" spans="1:11" x14ac:dyDescent="0.3">
      <c r="A101" s="60">
        <v>5</v>
      </c>
      <c r="B101" s="89" t="s">
        <v>1517</v>
      </c>
      <c r="C101" s="61">
        <v>269</v>
      </c>
      <c r="D101" s="60" t="s">
        <v>241</v>
      </c>
      <c r="E101" s="60">
        <v>1</v>
      </c>
      <c r="F101" s="62">
        <v>3.6651338495548099E-3</v>
      </c>
      <c r="G101" s="91" t="s">
        <v>4018</v>
      </c>
      <c r="H101" s="62">
        <v>8.7810365684112199E-2</v>
      </c>
      <c r="I101" s="62">
        <v>0</v>
      </c>
      <c r="J101" s="91" t="s">
        <v>5031</v>
      </c>
      <c r="K101" s="63"/>
    </row>
    <row r="102" spans="1:11" x14ac:dyDescent="0.3">
      <c r="A102" s="60">
        <v>4</v>
      </c>
      <c r="B102" s="89" t="s">
        <v>1061</v>
      </c>
      <c r="C102" s="61">
        <v>272</v>
      </c>
      <c r="D102" s="60" t="s">
        <v>217</v>
      </c>
      <c r="E102" s="60">
        <v>87</v>
      </c>
      <c r="F102" s="62">
        <v>0.13760485287070401</v>
      </c>
      <c r="G102" s="91" t="s">
        <v>5032</v>
      </c>
      <c r="H102" s="62">
        <v>0.44211932152710098</v>
      </c>
      <c r="I102" s="62">
        <v>0.91169583212314798</v>
      </c>
      <c r="J102" s="91" t="s">
        <v>5033</v>
      </c>
      <c r="K102" s="63"/>
    </row>
    <row r="103" spans="1:11" x14ac:dyDescent="0.3">
      <c r="A103" s="60">
        <v>5</v>
      </c>
      <c r="B103" s="89" t="s">
        <v>1135</v>
      </c>
      <c r="C103" s="61">
        <v>273</v>
      </c>
      <c r="D103" s="60" t="s">
        <v>234</v>
      </c>
      <c r="E103" s="60">
        <v>66</v>
      </c>
      <c r="F103" s="62">
        <v>0.103951566712375</v>
      </c>
      <c r="G103" s="91" t="s">
        <v>5034</v>
      </c>
      <c r="H103" s="62">
        <v>0.394245911824604</v>
      </c>
      <c r="I103" s="62">
        <v>0.77761326334695902</v>
      </c>
      <c r="J103" s="91" t="s">
        <v>5035</v>
      </c>
      <c r="K103" s="63"/>
    </row>
    <row r="104" spans="1:11" x14ac:dyDescent="0.3">
      <c r="A104" s="60">
        <v>6</v>
      </c>
      <c r="B104" s="89" t="s">
        <v>1063</v>
      </c>
      <c r="C104" s="61">
        <v>274</v>
      </c>
      <c r="D104" s="60" t="s">
        <v>218</v>
      </c>
      <c r="E104" s="60">
        <v>2</v>
      </c>
      <c r="F104" s="62">
        <v>1.8884249421685601E-3</v>
      </c>
      <c r="G104" s="91" t="s">
        <v>5036</v>
      </c>
      <c r="H104" s="62">
        <v>3.2163631590299203E-2</v>
      </c>
      <c r="I104" s="62">
        <v>0</v>
      </c>
      <c r="J104" s="91" t="s">
        <v>5037</v>
      </c>
      <c r="K104" s="63"/>
    </row>
    <row r="105" spans="1:11" x14ac:dyDescent="0.3">
      <c r="A105" s="60">
        <v>5</v>
      </c>
      <c r="B105" s="89" t="s">
        <v>1064</v>
      </c>
      <c r="C105" s="61">
        <v>275</v>
      </c>
      <c r="D105" s="60" t="s">
        <v>219</v>
      </c>
      <c r="E105" s="60">
        <v>24</v>
      </c>
      <c r="F105" s="62">
        <v>3.3653286158329299E-2</v>
      </c>
      <c r="G105" s="91" t="s">
        <v>5038</v>
      </c>
      <c r="H105" s="62">
        <v>0.204486219703506</v>
      </c>
      <c r="I105" s="62">
        <v>0</v>
      </c>
      <c r="J105" s="91" t="s">
        <v>5039</v>
      </c>
      <c r="K105" s="63"/>
    </row>
    <row r="106" spans="1:11" x14ac:dyDescent="0.3">
      <c r="A106" s="60">
        <v>3</v>
      </c>
      <c r="B106" s="89" t="s">
        <v>1850</v>
      </c>
      <c r="C106" s="61">
        <v>276</v>
      </c>
      <c r="D106" s="60" t="s">
        <v>248</v>
      </c>
      <c r="E106" s="60">
        <v>104</v>
      </c>
      <c r="F106" s="62">
        <v>0.15857729302958501</v>
      </c>
      <c r="G106" s="91" t="s">
        <v>5040</v>
      </c>
      <c r="H106" s="62">
        <v>0.45735772642175099</v>
      </c>
      <c r="I106" s="62">
        <v>0.91889217663355804</v>
      </c>
      <c r="J106" s="91" t="s">
        <v>5041</v>
      </c>
      <c r="K106" s="63"/>
    </row>
    <row r="107" spans="1:11" x14ac:dyDescent="0.3">
      <c r="A107" s="60">
        <v>4</v>
      </c>
      <c r="B107" s="89" t="s">
        <v>1066</v>
      </c>
      <c r="C107" s="61">
        <v>277</v>
      </c>
      <c r="D107" s="60" t="s">
        <v>221</v>
      </c>
      <c r="E107" s="60">
        <v>35</v>
      </c>
      <c r="F107" s="62">
        <v>6.0362879857216702E-2</v>
      </c>
      <c r="G107" s="91" t="s">
        <v>5042</v>
      </c>
      <c r="H107" s="62">
        <v>0.34696497659925202</v>
      </c>
      <c r="I107" s="62">
        <v>0.60761948589836301</v>
      </c>
      <c r="J107" s="91" t="s">
        <v>5043</v>
      </c>
      <c r="K107" s="63"/>
    </row>
    <row r="108" spans="1:11" x14ac:dyDescent="0.3">
      <c r="A108" s="60">
        <v>4</v>
      </c>
      <c r="B108" s="89" t="s">
        <v>1067</v>
      </c>
      <c r="C108" s="61">
        <v>278</v>
      </c>
      <c r="D108" s="60" t="s">
        <v>222</v>
      </c>
      <c r="E108" s="60">
        <v>11</v>
      </c>
      <c r="F108" s="62">
        <v>8.3685496631510006E-3</v>
      </c>
      <c r="G108" s="91" t="s">
        <v>5044</v>
      </c>
      <c r="H108" s="62">
        <v>6.2153721036117798E-2</v>
      </c>
      <c r="I108" s="62">
        <v>0</v>
      </c>
      <c r="J108" s="91" t="s">
        <v>5045</v>
      </c>
      <c r="K108" s="63"/>
    </row>
    <row r="109" spans="1:11" x14ac:dyDescent="0.3">
      <c r="A109" s="60">
        <v>4</v>
      </c>
      <c r="B109" s="89" t="s">
        <v>1068</v>
      </c>
      <c r="C109" s="61">
        <v>282</v>
      </c>
      <c r="D109" s="60" t="s">
        <v>223</v>
      </c>
      <c r="E109" s="60">
        <v>7</v>
      </c>
      <c r="F109" s="62">
        <v>7.1862481718430902E-3</v>
      </c>
      <c r="G109" s="91" t="s">
        <v>5046</v>
      </c>
      <c r="H109" s="62">
        <v>6.9965505068858194E-2</v>
      </c>
      <c r="I109" s="62">
        <v>0</v>
      </c>
      <c r="J109" s="91" t="s">
        <v>5047</v>
      </c>
      <c r="K109" s="63"/>
    </row>
    <row r="110" spans="1:11" x14ac:dyDescent="0.3">
      <c r="A110" s="60">
        <v>4</v>
      </c>
      <c r="B110" s="89" t="s">
        <v>1069</v>
      </c>
      <c r="C110" s="61">
        <v>284</v>
      </c>
      <c r="D110" s="60" t="s">
        <v>224</v>
      </c>
      <c r="E110" s="60">
        <v>57</v>
      </c>
      <c r="F110" s="62">
        <v>8.1771797804593802E-2</v>
      </c>
      <c r="G110" s="91" t="s">
        <v>5048</v>
      </c>
      <c r="H110" s="62">
        <v>0.285323657577014</v>
      </c>
      <c r="I110" s="62">
        <v>0.68652301945675698</v>
      </c>
      <c r="J110" s="91" t="s">
        <v>5049</v>
      </c>
      <c r="K110" s="63"/>
    </row>
    <row r="111" spans="1:11" x14ac:dyDescent="0.3">
      <c r="A111" s="60">
        <v>4</v>
      </c>
      <c r="B111" s="89" t="s">
        <v>1851</v>
      </c>
      <c r="C111" s="61">
        <v>286</v>
      </c>
      <c r="D111" s="60" t="s">
        <v>249</v>
      </c>
      <c r="E111" s="60">
        <v>1</v>
      </c>
      <c r="F111" s="62">
        <v>8.8781753278027601E-4</v>
      </c>
      <c r="G111" s="91" t="s">
        <v>4904</v>
      </c>
      <c r="H111" s="62">
        <v>2.1270596222201201E-2</v>
      </c>
      <c r="I111" s="62">
        <v>0</v>
      </c>
      <c r="J111" s="91" t="s">
        <v>5050</v>
      </c>
      <c r="K111" s="63"/>
    </row>
    <row r="112" spans="1:11" x14ac:dyDescent="0.3">
      <c r="A112" s="60">
        <v>3</v>
      </c>
      <c r="B112" s="89" t="s">
        <v>1720</v>
      </c>
      <c r="C112" s="61">
        <v>287</v>
      </c>
      <c r="D112" s="60" t="s">
        <v>245</v>
      </c>
      <c r="E112" s="60">
        <v>10</v>
      </c>
      <c r="F112" s="62">
        <v>2.8079437807650501E-2</v>
      </c>
      <c r="G112" s="91" t="s">
        <v>5051</v>
      </c>
      <c r="H112" s="62">
        <v>0.25065376698243702</v>
      </c>
      <c r="I112" s="62">
        <v>0</v>
      </c>
      <c r="J112" s="91" t="s">
        <v>5052</v>
      </c>
      <c r="K112" s="63"/>
    </row>
    <row r="113" spans="1:11" x14ac:dyDescent="0.3">
      <c r="A113" s="60">
        <v>4</v>
      </c>
      <c r="B113" s="89" t="s">
        <v>1071</v>
      </c>
      <c r="C113" s="61">
        <v>290</v>
      </c>
      <c r="D113" s="60" t="s">
        <v>225</v>
      </c>
      <c r="E113" s="60">
        <v>10</v>
      </c>
      <c r="F113" s="62">
        <v>2.8079437807650501E-2</v>
      </c>
      <c r="G113" s="91" t="s">
        <v>5053</v>
      </c>
      <c r="H113" s="62">
        <v>0.25065376698243702</v>
      </c>
      <c r="I113" s="62">
        <v>0</v>
      </c>
      <c r="J113" s="91" t="s">
        <v>5052</v>
      </c>
      <c r="K113" s="63"/>
    </row>
    <row r="114" spans="1:11" x14ac:dyDescent="0.3">
      <c r="A114" s="60">
        <v>3</v>
      </c>
      <c r="B114" s="89" t="s">
        <v>1651</v>
      </c>
      <c r="C114" s="61">
        <v>292</v>
      </c>
      <c r="D114" s="60" t="s">
        <v>244</v>
      </c>
      <c r="E114" s="60">
        <v>38</v>
      </c>
      <c r="F114" s="62">
        <v>8.5339640187747798E-2</v>
      </c>
      <c r="G114" s="91" t="s">
        <v>5054</v>
      </c>
      <c r="H114" s="62">
        <v>0.42570140611018797</v>
      </c>
      <c r="I114" s="62">
        <v>0.59023457350234299</v>
      </c>
      <c r="J114" s="91" t="s">
        <v>5055</v>
      </c>
      <c r="K114" s="63"/>
    </row>
    <row r="115" spans="1:11" x14ac:dyDescent="0.3">
      <c r="A115" s="60">
        <v>4</v>
      </c>
      <c r="B115" s="89" t="s">
        <v>1073</v>
      </c>
      <c r="C115" s="61">
        <v>293</v>
      </c>
      <c r="D115" s="60" t="s">
        <v>226</v>
      </c>
      <c r="E115" s="60">
        <v>14</v>
      </c>
      <c r="F115" s="62">
        <v>2.08758829985351E-2</v>
      </c>
      <c r="G115" s="91" t="s">
        <v>5056</v>
      </c>
      <c r="H115" s="62">
        <v>0.14864322720612599</v>
      </c>
      <c r="I115" s="62">
        <v>0</v>
      </c>
      <c r="J115" s="91" t="s">
        <v>5057</v>
      </c>
      <c r="K115" s="63"/>
    </row>
    <row r="116" spans="1:11" x14ac:dyDescent="0.3">
      <c r="A116" s="60">
        <v>5</v>
      </c>
      <c r="B116" s="89" t="s">
        <v>1496</v>
      </c>
      <c r="C116" s="61">
        <v>294</v>
      </c>
      <c r="D116" s="60" t="s">
        <v>240</v>
      </c>
      <c r="E116" s="60">
        <v>13</v>
      </c>
      <c r="F116" s="62">
        <v>1.7745438747663999E-2</v>
      </c>
      <c r="G116" s="91" t="s">
        <v>5058</v>
      </c>
      <c r="H116" s="62">
        <v>0.12876757390757201</v>
      </c>
      <c r="I116" s="62">
        <v>0</v>
      </c>
      <c r="J116" s="91" t="s">
        <v>5059</v>
      </c>
      <c r="K116" s="63"/>
    </row>
    <row r="117" spans="1:11" x14ac:dyDescent="0.3">
      <c r="A117" s="60">
        <v>4</v>
      </c>
      <c r="B117" s="89" t="s">
        <v>1075</v>
      </c>
      <c r="C117" s="61">
        <v>295</v>
      </c>
      <c r="D117" s="60" t="s">
        <v>227</v>
      </c>
      <c r="E117" s="60">
        <v>10</v>
      </c>
      <c r="F117" s="62">
        <v>3.6277734205796601E-2</v>
      </c>
      <c r="G117" s="91" t="s">
        <v>5060</v>
      </c>
      <c r="H117" s="62">
        <v>0.33278644913058197</v>
      </c>
      <c r="I117" s="62">
        <v>0</v>
      </c>
      <c r="J117" s="91" t="s">
        <v>5061</v>
      </c>
      <c r="K117" s="63"/>
    </row>
    <row r="118" spans="1:11" x14ac:dyDescent="0.3">
      <c r="A118" s="60">
        <v>4</v>
      </c>
      <c r="B118" s="89" t="s">
        <v>1076</v>
      </c>
      <c r="C118" s="61">
        <v>296</v>
      </c>
      <c r="D118" s="60" t="s">
        <v>228</v>
      </c>
      <c r="E118" s="60">
        <v>4</v>
      </c>
      <c r="F118" s="62">
        <v>9.5326209761050096E-3</v>
      </c>
      <c r="G118" s="91" t="s">
        <v>5062</v>
      </c>
      <c r="H118" s="62">
        <v>0.124178126336435</v>
      </c>
      <c r="I118" s="62">
        <v>0</v>
      </c>
      <c r="J118" s="91" t="s">
        <v>5063</v>
      </c>
      <c r="K118" s="63"/>
    </row>
    <row r="119" spans="1:11" x14ac:dyDescent="0.3">
      <c r="A119" s="60">
        <v>3</v>
      </c>
      <c r="B119" s="89" t="s">
        <v>1814</v>
      </c>
      <c r="C119" s="61">
        <v>298</v>
      </c>
      <c r="D119" s="60" t="s">
        <v>247</v>
      </c>
      <c r="E119" s="60">
        <v>66</v>
      </c>
      <c r="F119" s="62">
        <v>0.230071364215545</v>
      </c>
      <c r="G119" s="91" t="s">
        <v>5064</v>
      </c>
      <c r="H119" s="62">
        <v>0.82325755808454604</v>
      </c>
      <c r="I119" s="62">
        <v>1.7554402688875099</v>
      </c>
      <c r="J119" s="91" t="s">
        <v>5065</v>
      </c>
      <c r="K119" s="63"/>
    </row>
    <row r="120" spans="1:11" x14ac:dyDescent="0.3">
      <c r="A120" s="60">
        <v>4</v>
      </c>
      <c r="B120" s="89" t="s">
        <v>1078</v>
      </c>
      <c r="C120" s="61">
        <v>299</v>
      </c>
      <c r="D120" s="60" t="s">
        <v>229</v>
      </c>
      <c r="E120" s="60">
        <v>14</v>
      </c>
      <c r="F120" s="62">
        <v>3.9766396705425797E-2</v>
      </c>
      <c r="G120" s="91" t="s">
        <v>5066</v>
      </c>
      <c r="H120" s="62">
        <v>0.28970862426178601</v>
      </c>
      <c r="I120" s="62">
        <v>0</v>
      </c>
      <c r="J120" s="91" t="s">
        <v>5067</v>
      </c>
      <c r="K120" s="63"/>
    </row>
    <row r="121" spans="1:11" x14ac:dyDescent="0.3">
      <c r="A121" s="60">
        <v>4</v>
      </c>
      <c r="B121" s="89" t="s">
        <v>1079</v>
      </c>
      <c r="C121" s="61">
        <v>300</v>
      </c>
      <c r="D121" s="60" t="s">
        <v>230</v>
      </c>
      <c r="E121" s="60">
        <v>27</v>
      </c>
      <c r="F121" s="62">
        <v>0.113068747745093</v>
      </c>
      <c r="G121" s="91" t="s">
        <v>5068</v>
      </c>
      <c r="H121" s="62">
        <v>0.62500635003971705</v>
      </c>
      <c r="I121" s="62">
        <v>0</v>
      </c>
      <c r="J121" s="91" t="s">
        <v>5069</v>
      </c>
      <c r="K121" s="63"/>
    </row>
    <row r="122" spans="1:11" x14ac:dyDescent="0.3">
      <c r="A122" s="60">
        <v>4</v>
      </c>
      <c r="B122" s="89" t="s">
        <v>1080</v>
      </c>
      <c r="C122" s="61">
        <v>304</v>
      </c>
      <c r="D122" s="60" t="s">
        <v>231</v>
      </c>
      <c r="E122" s="60">
        <v>7</v>
      </c>
      <c r="F122" s="62">
        <v>5.2458179073064798E-3</v>
      </c>
      <c r="G122" s="91" t="s">
        <v>5070</v>
      </c>
      <c r="H122" s="62">
        <v>4.9554542188144E-2</v>
      </c>
      <c r="I122" s="62">
        <v>0</v>
      </c>
      <c r="J122" s="91" t="s">
        <v>5071</v>
      </c>
      <c r="K122" s="63"/>
    </row>
    <row r="123" spans="1:11" x14ac:dyDescent="0.3">
      <c r="A123" s="60">
        <v>4</v>
      </c>
      <c r="B123" s="89" t="s">
        <v>1081</v>
      </c>
      <c r="C123" s="61">
        <v>305</v>
      </c>
      <c r="D123" s="60" t="s">
        <v>232</v>
      </c>
      <c r="E123" s="60">
        <v>5</v>
      </c>
      <c r="F123" s="62">
        <v>7.9368713082734205E-3</v>
      </c>
      <c r="G123" s="91" t="s">
        <v>5072</v>
      </c>
      <c r="H123" s="62">
        <v>0.13499041171655801</v>
      </c>
      <c r="I123" s="62">
        <v>0</v>
      </c>
      <c r="J123" s="91" t="s">
        <v>5073</v>
      </c>
      <c r="K123" s="63"/>
    </row>
    <row r="124" spans="1:11" x14ac:dyDescent="0.3">
      <c r="A124" s="60">
        <v>5</v>
      </c>
      <c r="B124" s="89" t="s">
        <v>1328</v>
      </c>
      <c r="C124" s="61">
        <v>306</v>
      </c>
      <c r="D124" s="60" t="s">
        <v>238</v>
      </c>
      <c r="E124" s="60">
        <v>5</v>
      </c>
      <c r="F124" s="62">
        <v>7.9368713082734205E-3</v>
      </c>
      <c r="G124" s="91" t="s">
        <v>5074</v>
      </c>
      <c r="H124" s="62">
        <v>0.13499041171655801</v>
      </c>
      <c r="I124" s="62">
        <v>0</v>
      </c>
      <c r="J124" s="91" t="s">
        <v>5073</v>
      </c>
      <c r="K124" s="63"/>
    </row>
    <row r="125" spans="1:11" x14ac:dyDescent="0.3">
      <c r="A125" s="60">
        <v>2</v>
      </c>
      <c r="B125" s="89" t="s">
        <v>1122</v>
      </c>
      <c r="C125" s="61">
        <v>309</v>
      </c>
      <c r="D125" s="60" t="s">
        <v>43</v>
      </c>
      <c r="E125" s="60">
        <v>220</v>
      </c>
      <c r="F125" s="62">
        <v>0.27383052955041098</v>
      </c>
      <c r="G125" s="91" t="s">
        <v>5075</v>
      </c>
      <c r="H125" s="62">
        <v>0.59529055948500498</v>
      </c>
      <c r="I125" s="62">
        <v>1.16757865937072</v>
      </c>
      <c r="J125" s="91" t="s">
        <v>5076</v>
      </c>
      <c r="K125" s="63"/>
    </row>
    <row r="126" spans="1:11" x14ac:dyDescent="0.3">
      <c r="A126" s="60">
        <v>3</v>
      </c>
      <c r="B126" s="89" t="s">
        <v>1087</v>
      </c>
      <c r="C126" s="61">
        <v>310</v>
      </c>
      <c r="D126" s="60" t="s">
        <v>250</v>
      </c>
      <c r="E126" s="60">
        <v>50</v>
      </c>
      <c r="F126" s="62">
        <v>8.4016135020057406E-2</v>
      </c>
      <c r="G126" s="91" t="s">
        <v>5077</v>
      </c>
      <c r="H126" s="62">
        <v>0.45783098714913101</v>
      </c>
      <c r="I126" s="62">
        <v>0.451733519262844</v>
      </c>
      <c r="J126" s="91" t="s">
        <v>5078</v>
      </c>
      <c r="K126" s="63"/>
    </row>
    <row r="127" spans="1:11" x14ac:dyDescent="0.3">
      <c r="A127" s="60">
        <v>4</v>
      </c>
      <c r="B127" s="89" t="s">
        <v>1090</v>
      </c>
      <c r="C127" s="61">
        <v>322</v>
      </c>
      <c r="D127" s="60" t="s">
        <v>252</v>
      </c>
      <c r="E127" s="60">
        <v>50</v>
      </c>
      <c r="F127" s="62">
        <v>8.4016135020057406E-2</v>
      </c>
      <c r="G127" s="91" t="s">
        <v>5079</v>
      </c>
      <c r="H127" s="62">
        <v>0.45783098714913101</v>
      </c>
      <c r="I127" s="62">
        <v>0.451733519262844</v>
      </c>
      <c r="J127" s="91" t="s">
        <v>5078</v>
      </c>
      <c r="K127" s="63"/>
    </row>
    <row r="128" spans="1:11" x14ac:dyDescent="0.3">
      <c r="A128" s="60">
        <v>5</v>
      </c>
      <c r="B128" s="89" t="s">
        <v>1380</v>
      </c>
      <c r="C128" s="61">
        <v>325</v>
      </c>
      <c r="D128" s="60" t="s">
        <v>256</v>
      </c>
      <c r="E128" s="60">
        <v>46</v>
      </c>
      <c r="F128" s="62">
        <v>7.9905999586519297E-2</v>
      </c>
      <c r="G128" s="91" t="s">
        <v>5080</v>
      </c>
      <c r="H128" s="62">
        <v>0.453827498515679</v>
      </c>
      <c r="I128" s="62">
        <v>0.349902217949701</v>
      </c>
      <c r="J128" s="91" t="s">
        <v>5081</v>
      </c>
      <c r="K128" s="63"/>
    </row>
    <row r="129" spans="1:11" x14ac:dyDescent="0.3">
      <c r="A129" s="60">
        <v>5</v>
      </c>
      <c r="B129" s="89" t="s">
        <v>1514</v>
      </c>
      <c r="C129" s="61">
        <v>326</v>
      </c>
      <c r="D129" s="60" t="s">
        <v>262</v>
      </c>
      <c r="E129" s="60">
        <v>1</v>
      </c>
      <c r="F129" s="62">
        <v>2.5322096897452298E-3</v>
      </c>
      <c r="G129" s="91" t="s">
        <v>5082</v>
      </c>
      <c r="H129" s="62">
        <v>6.0667432070015397E-2</v>
      </c>
      <c r="I129" s="62">
        <v>0</v>
      </c>
      <c r="J129" s="91" t="s">
        <v>5083</v>
      </c>
      <c r="K129" s="63"/>
    </row>
    <row r="130" spans="1:11" x14ac:dyDescent="0.3">
      <c r="A130" s="60">
        <v>5</v>
      </c>
      <c r="B130" s="89" t="s">
        <v>1844</v>
      </c>
      <c r="C130" s="61">
        <v>328</v>
      </c>
      <c r="D130" s="60" t="s">
        <v>267</v>
      </c>
      <c r="E130" s="60">
        <v>1</v>
      </c>
      <c r="F130" s="62">
        <v>7.9550697659618497E-4</v>
      </c>
      <c r="G130" s="91" t="s">
        <v>4860</v>
      </c>
      <c r="H130" s="62">
        <v>1.9058992491545301E-2</v>
      </c>
      <c r="I130" s="62">
        <v>0</v>
      </c>
      <c r="J130" s="91" t="s">
        <v>5084</v>
      </c>
      <c r="K130" s="63"/>
    </row>
    <row r="131" spans="1:11" x14ac:dyDescent="0.3">
      <c r="A131" s="60">
        <v>3</v>
      </c>
      <c r="B131" s="89" t="s">
        <v>1168</v>
      </c>
      <c r="C131" s="61">
        <v>333</v>
      </c>
      <c r="D131" s="60" t="s">
        <v>255</v>
      </c>
      <c r="E131" s="60">
        <v>35</v>
      </c>
      <c r="F131" s="62">
        <v>2.28945313528537E-2</v>
      </c>
      <c r="G131" s="91" t="s">
        <v>5085</v>
      </c>
      <c r="H131" s="62">
        <v>0.105462362628245</v>
      </c>
      <c r="I131" s="62">
        <v>0.19798184271868499</v>
      </c>
      <c r="J131" s="91" t="s">
        <v>5086</v>
      </c>
      <c r="K131" s="63"/>
    </row>
    <row r="132" spans="1:11" x14ac:dyDescent="0.3">
      <c r="A132" s="60">
        <v>4</v>
      </c>
      <c r="B132" s="89" t="s">
        <v>1095</v>
      </c>
      <c r="C132" s="61">
        <v>334</v>
      </c>
      <c r="D132" s="60" t="s">
        <v>253</v>
      </c>
      <c r="E132" s="60">
        <v>4</v>
      </c>
      <c r="F132" s="62">
        <v>3.4326194233536399E-3</v>
      </c>
      <c r="G132" s="91" t="s">
        <v>5087</v>
      </c>
      <c r="H132" s="62">
        <v>5.2349692028468099E-2</v>
      </c>
      <c r="I132" s="62">
        <v>0</v>
      </c>
      <c r="J132" s="91" t="s">
        <v>5088</v>
      </c>
      <c r="K132" s="63"/>
    </row>
    <row r="133" spans="1:11" x14ac:dyDescent="0.3">
      <c r="A133" s="60">
        <v>4</v>
      </c>
      <c r="B133" s="89" t="s">
        <v>1096</v>
      </c>
      <c r="C133" s="61">
        <v>335</v>
      </c>
      <c r="D133" s="60" t="s">
        <v>254</v>
      </c>
      <c r="E133" s="60">
        <v>8</v>
      </c>
      <c r="F133" s="62">
        <v>4.0647222996272499E-3</v>
      </c>
      <c r="G133" s="91" t="s">
        <v>5089</v>
      </c>
      <c r="H133" s="62">
        <v>3.5476655711832297E-2</v>
      </c>
      <c r="I133" s="62">
        <v>0</v>
      </c>
      <c r="J133" s="91" t="s">
        <v>5090</v>
      </c>
      <c r="K133" s="63"/>
    </row>
    <row r="134" spans="1:11" x14ac:dyDescent="0.3">
      <c r="A134" s="60">
        <v>3</v>
      </c>
      <c r="B134" s="89" t="s">
        <v>1596</v>
      </c>
      <c r="C134" s="61">
        <v>336</v>
      </c>
      <c r="D134" s="60" t="s">
        <v>263</v>
      </c>
      <c r="E134" s="60">
        <v>85</v>
      </c>
      <c r="F134" s="62">
        <v>7.9573807263222898E-2</v>
      </c>
      <c r="G134" s="91" t="s">
        <v>5091</v>
      </c>
      <c r="H134" s="62">
        <v>0.235873685157163</v>
      </c>
      <c r="I134" s="62">
        <v>0.58384145357805495</v>
      </c>
      <c r="J134" s="91" t="s">
        <v>5092</v>
      </c>
      <c r="K134" s="63"/>
    </row>
    <row r="135" spans="1:11" x14ac:dyDescent="0.3">
      <c r="A135" s="60">
        <v>4</v>
      </c>
      <c r="B135" s="89" t="s">
        <v>1088</v>
      </c>
      <c r="C135" s="61">
        <v>338</v>
      </c>
      <c r="D135" s="60" t="s">
        <v>251</v>
      </c>
      <c r="E135" s="60">
        <v>6</v>
      </c>
      <c r="F135" s="62">
        <v>4.9557237029180298E-3</v>
      </c>
      <c r="G135" s="91" t="s">
        <v>5093</v>
      </c>
      <c r="H135" s="62">
        <v>5.78308704793285E-2</v>
      </c>
      <c r="I135" s="62">
        <v>0</v>
      </c>
      <c r="J135" s="91" t="s">
        <v>5094</v>
      </c>
      <c r="K135" s="63"/>
    </row>
    <row r="136" spans="1:11" x14ac:dyDescent="0.3">
      <c r="A136" s="60">
        <v>3</v>
      </c>
      <c r="B136" s="89" t="s">
        <v>1675</v>
      </c>
      <c r="C136" s="61">
        <v>339</v>
      </c>
      <c r="D136" s="60" t="s">
        <v>264</v>
      </c>
      <c r="E136" s="60">
        <v>91</v>
      </c>
      <c r="F136" s="62">
        <v>8.7346055914276896E-2</v>
      </c>
      <c r="G136" s="91" t="s">
        <v>5095</v>
      </c>
      <c r="H136" s="62">
        <v>0.25585930080491998</v>
      </c>
      <c r="I136" s="62">
        <v>0.66569741163708496</v>
      </c>
      <c r="J136" s="91" t="s">
        <v>5096</v>
      </c>
      <c r="K136" s="63"/>
    </row>
    <row r="137" spans="1:11" x14ac:dyDescent="0.3">
      <c r="A137" s="60">
        <v>4</v>
      </c>
      <c r="B137" s="89" t="s">
        <v>1701</v>
      </c>
      <c r="C137" s="61">
        <v>340</v>
      </c>
      <c r="D137" s="60" t="s">
        <v>266</v>
      </c>
      <c r="E137" s="60">
        <v>78</v>
      </c>
      <c r="F137" s="62">
        <v>6.4315571430390198E-2</v>
      </c>
      <c r="G137" s="91" t="s">
        <v>5097</v>
      </c>
      <c r="H137" s="62">
        <v>0.20113937204093699</v>
      </c>
      <c r="I137" s="62">
        <v>0.462937432503848</v>
      </c>
      <c r="J137" s="91" t="s">
        <v>5098</v>
      </c>
      <c r="K137" s="63"/>
    </row>
    <row r="138" spans="1:11" x14ac:dyDescent="0.3">
      <c r="A138" s="60">
        <v>5</v>
      </c>
      <c r="B138" s="89" t="s">
        <v>1486</v>
      </c>
      <c r="C138" s="61">
        <v>341</v>
      </c>
      <c r="D138" s="60" t="s">
        <v>259</v>
      </c>
      <c r="E138" s="60">
        <v>2</v>
      </c>
      <c r="F138" s="62">
        <v>1.4084109517465001E-3</v>
      </c>
      <c r="G138" s="91" t="s">
        <v>5099</v>
      </c>
      <c r="H138" s="62">
        <v>2.6063031785878699E-2</v>
      </c>
      <c r="I138" s="62">
        <v>0</v>
      </c>
      <c r="J138" s="91" t="s">
        <v>5100</v>
      </c>
      <c r="K138" s="63"/>
    </row>
    <row r="139" spans="1:11" x14ac:dyDescent="0.3">
      <c r="A139" s="60">
        <v>5</v>
      </c>
      <c r="B139" s="89" t="s">
        <v>1485</v>
      </c>
      <c r="C139" s="61">
        <v>343</v>
      </c>
      <c r="D139" s="60" t="s">
        <v>258</v>
      </c>
      <c r="E139" s="60">
        <v>51</v>
      </c>
      <c r="F139" s="62">
        <v>3.96223816032759E-2</v>
      </c>
      <c r="G139" s="91" t="s">
        <v>5101</v>
      </c>
      <c r="H139" s="62">
        <v>0.15574623681261099</v>
      </c>
      <c r="I139" s="62">
        <v>0.32356272606129799</v>
      </c>
      <c r="J139" s="91" t="s">
        <v>5102</v>
      </c>
      <c r="K139" s="63"/>
    </row>
    <row r="140" spans="1:11" x14ac:dyDescent="0.3">
      <c r="A140" s="60">
        <v>5</v>
      </c>
      <c r="B140" s="89" t="s">
        <v>1487</v>
      </c>
      <c r="C140" s="61">
        <v>346</v>
      </c>
      <c r="D140" s="60" t="s">
        <v>260</v>
      </c>
      <c r="E140" s="60">
        <v>2</v>
      </c>
      <c r="F140" s="62">
        <v>1.2475080994291E-3</v>
      </c>
      <c r="G140" s="91" t="s">
        <v>5103</v>
      </c>
      <c r="H140" s="62">
        <v>2.22168464100738E-2</v>
      </c>
      <c r="I140" s="62">
        <v>0</v>
      </c>
      <c r="J140" s="91" t="s">
        <v>5104</v>
      </c>
      <c r="K140" s="63"/>
    </row>
    <row r="141" spans="1:11" x14ac:dyDescent="0.3">
      <c r="A141" s="60">
        <v>5</v>
      </c>
      <c r="B141" s="89" t="s">
        <v>1489</v>
      </c>
      <c r="C141" s="61">
        <v>348</v>
      </c>
      <c r="D141" s="60" t="s">
        <v>261</v>
      </c>
      <c r="E141" s="60">
        <v>13</v>
      </c>
      <c r="F141" s="62">
        <v>7.7837613144280697E-3</v>
      </c>
      <c r="G141" s="91" t="s">
        <v>5105</v>
      </c>
      <c r="H141" s="62">
        <v>5.6641793853633403E-2</v>
      </c>
      <c r="I141" s="62">
        <v>0</v>
      </c>
      <c r="J141" s="91" t="s">
        <v>5106</v>
      </c>
      <c r="K141" s="63"/>
    </row>
    <row r="142" spans="1:11" x14ac:dyDescent="0.3">
      <c r="A142" s="60">
        <v>4</v>
      </c>
      <c r="B142" s="89" t="s">
        <v>1677</v>
      </c>
      <c r="C142" s="61">
        <v>352</v>
      </c>
      <c r="D142" s="60" t="s">
        <v>265</v>
      </c>
      <c r="E142" s="60">
        <v>16</v>
      </c>
      <c r="F142" s="62">
        <v>2.3030484483886698E-2</v>
      </c>
      <c r="G142" s="91" t="s">
        <v>5107</v>
      </c>
      <c r="H142" s="62">
        <v>0.16418556138153101</v>
      </c>
      <c r="I142" s="62">
        <v>0</v>
      </c>
      <c r="J142" s="91" t="s">
        <v>5108</v>
      </c>
      <c r="K142" s="63"/>
    </row>
    <row r="143" spans="1:11" x14ac:dyDescent="0.3">
      <c r="A143" s="60">
        <v>5</v>
      </c>
      <c r="B143" s="89" t="s">
        <v>1469</v>
      </c>
      <c r="C143" s="61">
        <v>354</v>
      </c>
      <c r="D143" s="60" t="s">
        <v>257</v>
      </c>
      <c r="E143" s="60">
        <v>16</v>
      </c>
      <c r="F143" s="62">
        <v>2.3030484483886698E-2</v>
      </c>
      <c r="G143" s="91" t="s">
        <v>5109</v>
      </c>
      <c r="H143" s="62">
        <v>0.16418556138153101</v>
      </c>
      <c r="I143" s="62">
        <v>0</v>
      </c>
      <c r="J143" s="91" t="s">
        <v>5108</v>
      </c>
      <c r="K143" s="63"/>
    </row>
    <row r="144" spans="1:11" x14ac:dyDescent="0.3">
      <c r="A144" s="60">
        <v>1</v>
      </c>
      <c r="B144" s="89" t="s">
        <v>1099</v>
      </c>
      <c r="C144" s="61">
        <v>359</v>
      </c>
      <c r="D144" s="60" t="s">
        <v>24</v>
      </c>
      <c r="E144" s="60">
        <v>556</v>
      </c>
      <c r="F144" s="62">
        <v>2.02147908891172</v>
      </c>
      <c r="G144" s="91" t="s">
        <v>5110</v>
      </c>
      <c r="H144" s="62">
        <v>1.9488467628819801</v>
      </c>
      <c r="I144" s="62">
        <v>5.9149152288674003</v>
      </c>
      <c r="J144" s="91" t="s">
        <v>5111</v>
      </c>
      <c r="K144" s="63"/>
    </row>
    <row r="145" spans="1:11" x14ac:dyDescent="0.3">
      <c r="A145" s="60">
        <v>2</v>
      </c>
      <c r="B145" s="89" t="s">
        <v>1562</v>
      </c>
      <c r="C145" s="61">
        <v>360</v>
      </c>
      <c r="D145" s="60" t="s">
        <v>52</v>
      </c>
      <c r="E145" s="60">
        <v>301</v>
      </c>
      <c r="F145" s="62">
        <v>0.28359396299043399</v>
      </c>
      <c r="G145" s="91" t="s">
        <v>5112</v>
      </c>
      <c r="H145" s="62">
        <v>0.504932431024116</v>
      </c>
      <c r="I145" s="62">
        <v>1.05159617843232</v>
      </c>
      <c r="J145" s="91" t="s">
        <v>5113</v>
      </c>
      <c r="K145" s="63"/>
    </row>
    <row r="146" spans="1:11" x14ac:dyDescent="0.3">
      <c r="A146" s="60">
        <v>3</v>
      </c>
      <c r="B146" s="89" t="s">
        <v>1492</v>
      </c>
      <c r="C146" s="61">
        <v>361</v>
      </c>
      <c r="D146" s="60" t="s">
        <v>803</v>
      </c>
      <c r="E146" s="60">
        <v>266</v>
      </c>
      <c r="F146" s="62">
        <v>0.18427611886853701</v>
      </c>
      <c r="G146" s="91" t="s">
        <v>5114</v>
      </c>
      <c r="H146" s="62">
        <v>0.30527140276592002</v>
      </c>
      <c r="I146" s="62">
        <v>0.78198480285594596</v>
      </c>
      <c r="J146" s="91" t="s">
        <v>5115</v>
      </c>
      <c r="K146" s="63"/>
    </row>
    <row r="147" spans="1:11" x14ac:dyDescent="0.3">
      <c r="A147" s="60">
        <v>4</v>
      </c>
      <c r="B147" s="89" t="s">
        <v>1755</v>
      </c>
      <c r="C147" s="61">
        <v>362</v>
      </c>
      <c r="D147" s="60" t="s">
        <v>766</v>
      </c>
      <c r="E147" s="60">
        <v>44</v>
      </c>
      <c r="F147" s="62">
        <v>2.6070387110240401E-2</v>
      </c>
      <c r="G147" s="91" t="s">
        <v>5116</v>
      </c>
      <c r="H147" s="62">
        <v>0.10580329881343301</v>
      </c>
      <c r="I147" s="62">
        <v>0.191794782424209</v>
      </c>
      <c r="J147" s="91" t="s">
        <v>5117</v>
      </c>
      <c r="K147" s="63"/>
    </row>
    <row r="148" spans="1:11" x14ac:dyDescent="0.3">
      <c r="A148" s="60">
        <v>5</v>
      </c>
      <c r="B148" s="89" t="s">
        <v>1318</v>
      </c>
      <c r="C148" s="61">
        <v>363</v>
      </c>
      <c r="D148" s="60" t="s">
        <v>753</v>
      </c>
      <c r="E148" s="60">
        <v>44</v>
      </c>
      <c r="F148" s="62">
        <v>2.6070387110240401E-2</v>
      </c>
      <c r="G148" s="91" t="s">
        <v>5118</v>
      </c>
      <c r="H148" s="62">
        <v>0.10580329881343301</v>
      </c>
      <c r="I148" s="62">
        <v>0.191794782424209</v>
      </c>
      <c r="J148" s="91" t="s">
        <v>5117</v>
      </c>
      <c r="K148" s="63"/>
    </row>
    <row r="149" spans="1:11" x14ac:dyDescent="0.3">
      <c r="A149" s="60">
        <v>4</v>
      </c>
      <c r="B149" s="89" t="s">
        <v>1754</v>
      </c>
      <c r="C149" s="61">
        <v>365</v>
      </c>
      <c r="D149" s="60" t="s">
        <v>814</v>
      </c>
      <c r="E149" s="60">
        <v>229</v>
      </c>
      <c r="F149" s="62">
        <v>0.147466731676546</v>
      </c>
      <c r="G149" s="91" t="s">
        <v>5119</v>
      </c>
      <c r="H149" s="62">
        <v>0.27653316303258901</v>
      </c>
      <c r="I149" s="62">
        <v>0.71144013499283099</v>
      </c>
      <c r="J149" s="91" t="s">
        <v>5120</v>
      </c>
      <c r="K149" s="63"/>
    </row>
    <row r="150" spans="1:11" x14ac:dyDescent="0.3">
      <c r="A150" s="60">
        <v>5</v>
      </c>
      <c r="B150" s="89" t="s">
        <v>1332</v>
      </c>
      <c r="C150" s="61">
        <v>366</v>
      </c>
      <c r="D150" s="60" t="s">
        <v>792</v>
      </c>
      <c r="E150" s="60">
        <v>78</v>
      </c>
      <c r="F150" s="62">
        <v>4.8827085921745103E-2</v>
      </c>
      <c r="G150" s="91" t="s">
        <v>5121</v>
      </c>
      <c r="H150" s="62">
        <v>0.15358162148757601</v>
      </c>
      <c r="I150" s="62">
        <v>0.37196356275303599</v>
      </c>
      <c r="J150" s="91" t="s">
        <v>5122</v>
      </c>
      <c r="K150" s="63"/>
    </row>
    <row r="151" spans="1:11" x14ac:dyDescent="0.3">
      <c r="A151" s="60">
        <v>5</v>
      </c>
      <c r="B151" s="89" t="s">
        <v>1191</v>
      </c>
      <c r="C151" s="61">
        <v>367</v>
      </c>
      <c r="D151" s="60" t="s">
        <v>505</v>
      </c>
      <c r="E151" s="60">
        <v>101</v>
      </c>
      <c r="F151" s="62">
        <v>4.45043542442864E-2</v>
      </c>
      <c r="G151" s="91" t="s">
        <v>5123</v>
      </c>
      <c r="H151" s="62">
        <v>0.13270407156997999</v>
      </c>
      <c r="I151" s="62">
        <v>0.32426841879398699</v>
      </c>
      <c r="J151" s="91" t="s">
        <v>5124</v>
      </c>
      <c r="K151" s="63"/>
    </row>
    <row r="152" spans="1:11" x14ac:dyDescent="0.3">
      <c r="A152" s="60">
        <v>5</v>
      </c>
      <c r="B152" s="89" t="s">
        <v>1209</v>
      </c>
      <c r="C152" s="61">
        <v>368</v>
      </c>
      <c r="D152" s="60" t="s">
        <v>576</v>
      </c>
      <c r="E152" s="60">
        <v>6</v>
      </c>
      <c r="F152" s="62">
        <v>8.5162824291750393E-3</v>
      </c>
      <c r="G152" s="91" t="s">
        <v>5125</v>
      </c>
      <c r="H152" s="62">
        <v>0.13958569691498601</v>
      </c>
      <c r="I152" s="62">
        <v>0</v>
      </c>
      <c r="J152" s="91" t="s">
        <v>5126</v>
      </c>
      <c r="K152" s="63"/>
    </row>
    <row r="153" spans="1:11" x14ac:dyDescent="0.3">
      <c r="A153" s="60">
        <v>5</v>
      </c>
      <c r="B153" s="89" t="s">
        <v>1294</v>
      </c>
      <c r="C153" s="61">
        <v>370</v>
      </c>
      <c r="D153" s="60" t="s">
        <v>722</v>
      </c>
      <c r="E153" s="60">
        <v>86</v>
      </c>
      <c r="F153" s="62">
        <v>4.5619009081339597E-2</v>
      </c>
      <c r="G153" s="91" t="s">
        <v>5127</v>
      </c>
      <c r="H153" s="62">
        <v>0.147987525918337</v>
      </c>
      <c r="I153" s="62">
        <v>0.36635018846454598</v>
      </c>
      <c r="J153" s="91" t="s">
        <v>5128</v>
      </c>
      <c r="K153" s="63"/>
    </row>
    <row r="154" spans="1:11" x14ac:dyDescent="0.3">
      <c r="A154" s="60">
        <v>4</v>
      </c>
      <c r="B154" s="89" t="s">
        <v>1150</v>
      </c>
      <c r="C154" s="61">
        <v>372</v>
      </c>
      <c r="D154" s="60" t="s">
        <v>635</v>
      </c>
      <c r="E154" s="60">
        <v>4</v>
      </c>
      <c r="F154" s="62">
        <v>2.4560103616580002E-3</v>
      </c>
      <c r="G154" s="91" t="s">
        <v>5129</v>
      </c>
      <c r="H154" s="62">
        <v>3.2370011392064003E-2</v>
      </c>
      <c r="I154" s="62">
        <v>0</v>
      </c>
      <c r="J154" s="91" t="s">
        <v>5130</v>
      </c>
      <c r="K154" s="63"/>
    </row>
    <row r="155" spans="1:11" x14ac:dyDescent="0.3">
      <c r="A155" s="60">
        <v>5</v>
      </c>
      <c r="B155" s="89" t="s">
        <v>1219</v>
      </c>
      <c r="C155" s="61">
        <v>373</v>
      </c>
      <c r="D155" s="60" t="s">
        <v>607</v>
      </c>
      <c r="E155" s="60">
        <v>4</v>
      </c>
      <c r="F155" s="62">
        <v>2.4560103616580002E-3</v>
      </c>
      <c r="G155" s="91" t="s">
        <v>5131</v>
      </c>
      <c r="H155" s="62">
        <v>3.2370011392064003E-2</v>
      </c>
      <c r="I155" s="62">
        <v>0</v>
      </c>
      <c r="J155" s="91" t="s">
        <v>5130</v>
      </c>
      <c r="K155" s="63"/>
    </row>
    <row r="156" spans="1:11" x14ac:dyDescent="0.3">
      <c r="A156" s="60">
        <v>4</v>
      </c>
      <c r="B156" s="89" t="s">
        <v>1153</v>
      </c>
      <c r="C156" s="61">
        <v>383</v>
      </c>
      <c r="D156" s="60" t="s">
        <v>838</v>
      </c>
      <c r="E156" s="60">
        <v>18</v>
      </c>
      <c r="F156" s="62">
        <v>8.2829897200929203E-3</v>
      </c>
      <c r="G156" s="91" t="s">
        <v>5132</v>
      </c>
      <c r="H156" s="62">
        <v>6.4027423263441699E-2</v>
      </c>
      <c r="I156" s="62">
        <v>0</v>
      </c>
      <c r="J156" s="91" t="s">
        <v>5133</v>
      </c>
      <c r="K156" s="63"/>
    </row>
    <row r="157" spans="1:11" x14ac:dyDescent="0.3">
      <c r="A157" s="60">
        <v>5</v>
      </c>
      <c r="B157" s="89" t="s">
        <v>1515</v>
      </c>
      <c r="C157" s="61">
        <v>384</v>
      </c>
      <c r="D157" s="60" t="s">
        <v>830</v>
      </c>
      <c r="E157" s="60">
        <v>18</v>
      </c>
      <c r="F157" s="62">
        <v>8.2829897200929203E-3</v>
      </c>
      <c r="G157" s="91" t="s">
        <v>5134</v>
      </c>
      <c r="H157" s="62">
        <v>6.4027423263441699E-2</v>
      </c>
      <c r="I157" s="62">
        <v>0</v>
      </c>
      <c r="J157" s="91" t="s">
        <v>5133</v>
      </c>
      <c r="K157" s="63"/>
    </row>
    <row r="158" spans="1:11" x14ac:dyDescent="0.3">
      <c r="A158" s="60">
        <v>3</v>
      </c>
      <c r="B158" s="89" t="s">
        <v>1765</v>
      </c>
      <c r="C158" s="61">
        <v>420</v>
      </c>
      <c r="D158" s="60" t="s">
        <v>845</v>
      </c>
      <c r="E158" s="60">
        <v>39</v>
      </c>
      <c r="F158" s="62">
        <v>5.2068159321667799E-2</v>
      </c>
      <c r="G158" s="91" t="s">
        <v>5135</v>
      </c>
      <c r="H158" s="62">
        <v>0.27031415024273098</v>
      </c>
      <c r="I158" s="62">
        <v>0.22401590148419401</v>
      </c>
      <c r="J158" s="91" t="s">
        <v>5136</v>
      </c>
      <c r="K158" s="63"/>
    </row>
    <row r="159" spans="1:11" x14ac:dyDescent="0.3">
      <c r="A159" s="60">
        <v>4</v>
      </c>
      <c r="B159" s="89" t="s">
        <v>1156</v>
      </c>
      <c r="C159" s="61">
        <v>421</v>
      </c>
      <c r="D159" s="60" t="s">
        <v>861</v>
      </c>
      <c r="E159" s="60">
        <v>39</v>
      </c>
      <c r="F159" s="62">
        <v>5.2068159321667799E-2</v>
      </c>
      <c r="G159" s="91" t="s">
        <v>5137</v>
      </c>
      <c r="H159" s="62">
        <v>0.27031415024273098</v>
      </c>
      <c r="I159" s="62">
        <v>0.22401590148419401</v>
      </c>
      <c r="J159" s="91" t="s">
        <v>5136</v>
      </c>
      <c r="K159" s="63"/>
    </row>
    <row r="160" spans="1:11" x14ac:dyDescent="0.3">
      <c r="A160" s="60">
        <v>5</v>
      </c>
      <c r="B160" s="89" t="s">
        <v>1631</v>
      </c>
      <c r="C160" s="61">
        <v>422</v>
      </c>
      <c r="D160" s="60" t="s">
        <v>853</v>
      </c>
      <c r="E160" s="60">
        <v>39</v>
      </c>
      <c r="F160" s="62">
        <v>5.2068159321667799E-2</v>
      </c>
      <c r="G160" s="91" t="s">
        <v>5138</v>
      </c>
      <c r="H160" s="62">
        <v>0.27031415024273098</v>
      </c>
      <c r="I160" s="62">
        <v>0.22401590148419401</v>
      </c>
      <c r="J160" s="91" t="s">
        <v>5136</v>
      </c>
      <c r="K160" s="63"/>
    </row>
    <row r="161" spans="1:11" x14ac:dyDescent="0.3">
      <c r="A161" s="60">
        <v>3</v>
      </c>
      <c r="B161" s="89" t="s">
        <v>4164</v>
      </c>
      <c r="C161" s="61">
        <v>472</v>
      </c>
      <c r="D161" s="60" t="s">
        <v>660</v>
      </c>
      <c r="E161" s="60">
        <v>44</v>
      </c>
      <c r="F161" s="62">
        <v>3.2366410275322402E-2</v>
      </c>
      <c r="G161" s="91" t="s">
        <v>5139</v>
      </c>
      <c r="H161" s="62">
        <v>0.18778738448785301</v>
      </c>
      <c r="I161" s="62">
        <v>6.2158806850353097E-2</v>
      </c>
      <c r="J161" s="91" t="s">
        <v>5140</v>
      </c>
      <c r="K161" s="63"/>
    </row>
    <row r="162" spans="1:11" x14ac:dyDescent="0.3">
      <c r="A162" s="60">
        <v>4</v>
      </c>
      <c r="B162" s="89" t="s">
        <v>5141</v>
      </c>
      <c r="C162" s="61">
        <v>473</v>
      </c>
      <c r="D162" s="60" t="s">
        <v>362</v>
      </c>
      <c r="E162" s="60">
        <v>5</v>
      </c>
      <c r="F162" s="62">
        <v>5.1154332511995203E-3</v>
      </c>
      <c r="G162" s="91" t="s">
        <v>5142</v>
      </c>
      <c r="H162" s="62">
        <v>6.3749052878048496E-2</v>
      </c>
      <c r="I162" s="62">
        <v>0</v>
      </c>
      <c r="J162" s="91" t="s">
        <v>5143</v>
      </c>
      <c r="K162" s="63"/>
    </row>
    <row r="163" spans="1:11" x14ac:dyDescent="0.3">
      <c r="A163" s="60">
        <v>5</v>
      </c>
      <c r="B163" s="89" t="s">
        <v>5144</v>
      </c>
      <c r="C163" s="61">
        <v>474</v>
      </c>
      <c r="D163" s="60" t="s">
        <v>300</v>
      </c>
      <c r="E163" s="60">
        <v>5</v>
      </c>
      <c r="F163" s="62">
        <v>5.1154332511995203E-3</v>
      </c>
      <c r="G163" s="91" t="s">
        <v>5145</v>
      </c>
      <c r="H163" s="62">
        <v>6.3749052878048496E-2</v>
      </c>
      <c r="I163" s="62">
        <v>0</v>
      </c>
      <c r="J163" s="91" t="s">
        <v>5143</v>
      </c>
      <c r="K163" s="63"/>
    </row>
    <row r="164" spans="1:11" x14ac:dyDescent="0.3">
      <c r="A164" s="60">
        <v>4</v>
      </c>
      <c r="B164" s="89" t="s">
        <v>4166</v>
      </c>
      <c r="C164" s="61">
        <v>475</v>
      </c>
      <c r="D164" s="60" t="s">
        <v>703</v>
      </c>
      <c r="E164" s="60">
        <v>39</v>
      </c>
      <c r="F164" s="62">
        <v>2.72509770241228E-2</v>
      </c>
      <c r="G164" s="91" t="s">
        <v>5146</v>
      </c>
      <c r="H164" s="62">
        <v>0.17742448450487999</v>
      </c>
      <c r="I164" s="62">
        <v>5.1796392442539897E-2</v>
      </c>
      <c r="J164" s="91" t="s">
        <v>5147</v>
      </c>
      <c r="K164" s="63"/>
    </row>
    <row r="165" spans="1:11" x14ac:dyDescent="0.3">
      <c r="A165" s="60">
        <v>5</v>
      </c>
      <c r="B165" s="89" t="s">
        <v>5148</v>
      </c>
      <c r="C165" s="61">
        <v>476</v>
      </c>
      <c r="D165" s="60" t="s">
        <v>682</v>
      </c>
      <c r="E165" s="60">
        <v>5</v>
      </c>
      <c r="F165" s="62">
        <v>1.36223122073967E-3</v>
      </c>
      <c r="G165" s="91" t="s">
        <v>5149</v>
      </c>
      <c r="H165" s="62">
        <v>2.4957559028294201E-2</v>
      </c>
      <c r="I165" s="62">
        <v>0</v>
      </c>
      <c r="J165" s="91" t="s">
        <v>5150</v>
      </c>
      <c r="K165" s="63"/>
    </row>
    <row r="166" spans="1:11" x14ac:dyDescent="0.3">
      <c r="A166" s="60">
        <v>5</v>
      </c>
      <c r="B166" s="89" t="s">
        <v>4168</v>
      </c>
      <c r="C166" s="61">
        <v>478</v>
      </c>
      <c r="D166" s="60" t="s">
        <v>822</v>
      </c>
      <c r="E166" s="60">
        <v>5</v>
      </c>
      <c r="F166" s="62">
        <v>8.7719252241894308E-3</v>
      </c>
      <c r="G166" s="91" t="s">
        <v>5151</v>
      </c>
      <c r="H166" s="62">
        <v>0.124379776718729</v>
      </c>
      <c r="I166" s="62">
        <v>0</v>
      </c>
      <c r="J166" s="91" t="s">
        <v>5152</v>
      </c>
      <c r="K166" s="63"/>
    </row>
    <row r="167" spans="1:11" x14ac:dyDescent="0.3">
      <c r="A167" s="60">
        <v>5</v>
      </c>
      <c r="B167" s="89" t="s">
        <v>4171</v>
      </c>
      <c r="C167" s="61">
        <v>480</v>
      </c>
      <c r="D167" s="60" t="s">
        <v>868</v>
      </c>
      <c r="E167" s="60">
        <v>30</v>
      </c>
      <c r="F167" s="62">
        <v>1.7116820579193701E-2</v>
      </c>
      <c r="G167" s="91" t="s">
        <v>5153</v>
      </c>
      <c r="H167" s="62">
        <v>0.123947107611546</v>
      </c>
      <c r="I167" s="62">
        <v>1.7662541047594901E-2</v>
      </c>
      <c r="J167" s="91" t="s">
        <v>5154</v>
      </c>
      <c r="K167" s="63"/>
    </row>
    <row r="168" spans="1:11" x14ac:dyDescent="0.3">
      <c r="A168" s="60">
        <v>3</v>
      </c>
      <c r="B168" s="89" t="s">
        <v>4173</v>
      </c>
      <c r="C168" s="61">
        <v>482</v>
      </c>
      <c r="D168" s="60" t="s">
        <v>779</v>
      </c>
      <c r="E168" s="60">
        <v>9</v>
      </c>
      <c r="F168" s="62">
        <v>1.4883274524906001E-2</v>
      </c>
      <c r="G168" s="91" t="s">
        <v>5155</v>
      </c>
      <c r="H168" s="62">
        <v>0.18416499161309299</v>
      </c>
      <c r="I168" s="62">
        <v>0</v>
      </c>
      <c r="J168" s="91" t="s">
        <v>5156</v>
      </c>
      <c r="K168" s="63"/>
    </row>
    <row r="169" spans="1:11" x14ac:dyDescent="0.3">
      <c r="A169" s="60">
        <v>4</v>
      </c>
      <c r="B169" s="89" t="s">
        <v>4175</v>
      </c>
      <c r="C169" s="61">
        <v>483</v>
      </c>
      <c r="D169" s="60" t="s">
        <v>463</v>
      </c>
      <c r="E169" s="60">
        <v>8</v>
      </c>
      <c r="F169" s="62">
        <v>1.40497050214949E-2</v>
      </c>
      <c r="G169" s="91" t="s">
        <v>5157</v>
      </c>
      <c r="H169" s="62">
        <v>0.183143033570664</v>
      </c>
      <c r="I169" s="62">
        <v>0</v>
      </c>
      <c r="J169" s="91" t="s">
        <v>5158</v>
      </c>
      <c r="K169" s="63"/>
    </row>
    <row r="170" spans="1:11" x14ac:dyDescent="0.3">
      <c r="A170" s="60">
        <v>5</v>
      </c>
      <c r="B170" s="89" t="s">
        <v>5159</v>
      </c>
      <c r="C170" s="61">
        <v>484</v>
      </c>
      <c r="D170" s="60" t="s">
        <v>415</v>
      </c>
      <c r="E170" s="60">
        <v>8</v>
      </c>
      <c r="F170" s="62">
        <v>1.40497050214949E-2</v>
      </c>
      <c r="G170" s="91" t="s">
        <v>5160</v>
      </c>
      <c r="H170" s="62">
        <v>0.183143033570664</v>
      </c>
      <c r="I170" s="62">
        <v>0</v>
      </c>
      <c r="J170" s="91" t="s">
        <v>5158</v>
      </c>
      <c r="K170" s="63"/>
    </row>
    <row r="171" spans="1:11" x14ac:dyDescent="0.3">
      <c r="A171" s="60">
        <v>4</v>
      </c>
      <c r="B171" s="89" t="s">
        <v>5161</v>
      </c>
      <c r="C171" s="61">
        <v>491</v>
      </c>
      <c r="D171" s="60" t="s">
        <v>739</v>
      </c>
      <c r="E171" s="60">
        <v>1</v>
      </c>
      <c r="F171" s="62">
        <v>8.3356950341107101E-4</v>
      </c>
      <c r="G171" s="91" t="s">
        <v>5162</v>
      </c>
      <c r="H171" s="62">
        <v>1.9970905817407101E-2</v>
      </c>
      <c r="I171" s="62">
        <v>0</v>
      </c>
      <c r="J171" s="91" t="s">
        <v>5163</v>
      </c>
      <c r="K171" s="63"/>
    </row>
    <row r="172" spans="1:11" x14ac:dyDescent="0.3">
      <c r="A172" s="60">
        <v>5</v>
      </c>
      <c r="B172" s="89" t="s">
        <v>5164</v>
      </c>
      <c r="C172" s="61">
        <v>492</v>
      </c>
      <c r="D172" s="60" t="s">
        <v>542</v>
      </c>
      <c r="E172" s="60">
        <v>1</v>
      </c>
      <c r="F172" s="62">
        <v>8.3356950341107101E-4</v>
      </c>
      <c r="G172" s="91" t="s">
        <v>5162</v>
      </c>
      <c r="H172" s="62">
        <v>1.9970905817407101E-2</v>
      </c>
      <c r="I172" s="62">
        <v>0</v>
      </c>
      <c r="J172" s="91" t="s">
        <v>5163</v>
      </c>
      <c r="K172" s="63"/>
    </row>
    <row r="173" spans="1:11" x14ac:dyDescent="0.3">
      <c r="A173" s="60">
        <v>2</v>
      </c>
      <c r="B173" s="89" t="s">
        <v>1705</v>
      </c>
      <c r="C173" s="61">
        <v>502</v>
      </c>
      <c r="D173" s="60" t="s">
        <v>56</v>
      </c>
      <c r="E173" s="60">
        <v>77</v>
      </c>
      <c r="F173" s="62">
        <v>7.8173362556834495E-3</v>
      </c>
      <c r="G173" s="91" t="s">
        <v>5165</v>
      </c>
      <c r="H173" s="62">
        <v>4.7796469255069599E-2</v>
      </c>
      <c r="I173" s="62">
        <v>3.1185422439377199E-2</v>
      </c>
      <c r="J173" s="91" t="s">
        <v>5166</v>
      </c>
      <c r="K173" s="63"/>
    </row>
    <row r="174" spans="1:11" x14ac:dyDescent="0.3">
      <c r="A174" s="60">
        <v>3</v>
      </c>
      <c r="B174" s="89" t="s">
        <v>1257</v>
      </c>
      <c r="C174" s="61">
        <v>503</v>
      </c>
      <c r="D174" s="60" t="s">
        <v>323</v>
      </c>
      <c r="E174" s="60">
        <v>67</v>
      </c>
      <c r="F174" s="62">
        <v>3.13853715751946E-3</v>
      </c>
      <c r="G174" s="91" t="s">
        <v>5167</v>
      </c>
      <c r="H174" s="62">
        <v>1.1551320298542601E-2</v>
      </c>
      <c r="I174" s="62">
        <v>2.5436271685553E-2</v>
      </c>
      <c r="J174" s="91" t="s">
        <v>5168</v>
      </c>
      <c r="K174" s="63"/>
    </row>
    <row r="175" spans="1:11" x14ac:dyDescent="0.3">
      <c r="A175" s="60">
        <v>3</v>
      </c>
      <c r="B175" s="89" t="s">
        <v>1758</v>
      </c>
      <c r="C175" s="61">
        <v>513</v>
      </c>
      <c r="D175" s="60" t="s">
        <v>382</v>
      </c>
      <c r="E175" s="60">
        <v>7</v>
      </c>
      <c r="F175" s="62">
        <v>3.6594167720790101E-3</v>
      </c>
      <c r="G175" s="91" t="s">
        <v>5169</v>
      </c>
      <c r="H175" s="62">
        <v>4.06401559234058E-2</v>
      </c>
      <c r="I175" s="62">
        <v>0</v>
      </c>
      <c r="J175" s="91" t="s">
        <v>5170</v>
      </c>
      <c r="K175" s="63"/>
    </row>
    <row r="176" spans="1:11" x14ac:dyDescent="0.3">
      <c r="A176" s="60">
        <v>2</v>
      </c>
      <c r="B176" s="89" t="s">
        <v>1388</v>
      </c>
      <c r="C176" s="61">
        <v>526</v>
      </c>
      <c r="D176" s="60" t="s">
        <v>48</v>
      </c>
      <c r="E176" s="60">
        <v>30</v>
      </c>
      <c r="F176" s="62">
        <v>3.9722479890507E-2</v>
      </c>
      <c r="G176" s="91" t="s">
        <v>5171</v>
      </c>
      <c r="H176" s="62">
        <v>0.202956245143458</v>
      </c>
      <c r="I176" s="62">
        <v>0.11304346481798699</v>
      </c>
      <c r="J176" s="91" t="s">
        <v>5172</v>
      </c>
      <c r="K176" s="63"/>
    </row>
    <row r="177" spans="1:11" x14ac:dyDescent="0.3">
      <c r="A177" s="60">
        <v>3</v>
      </c>
      <c r="B177" s="89" t="s">
        <v>1101</v>
      </c>
      <c r="C177" s="61">
        <v>527</v>
      </c>
      <c r="D177" s="60" t="s">
        <v>352</v>
      </c>
      <c r="E177" s="60">
        <v>25</v>
      </c>
      <c r="F177" s="62">
        <v>3.1702022506051801E-2</v>
      </c>
      <c r="G177" s="91" t="s">
        <v>5173</v>
      </c>
      <c r="H177" s="62">
        <v>0.184093395821984</v>
      </c>
      <c r="I177" s="62">
        <v>0</v>
      </c>
      <c r="J177" s="91" t="s">
        <v>5174</v>
      </c>
      <c r="K177" s="63"/>
    </row>
    <row r="178" spans="1:11" x14ac:dyDescent="0.3">
      <c r="A178" s="60">
        <v>4</v>
      </c>
      <c r="B178" s="89" t="s">
        <v>1102</v>
      </c>
      <c r="C178" s="61">
        <v>528</v>
      </c>
      <c r="D178" s="60" t="s">
        <v>290</v>
      </c>
      <c r="E178" s="60">
        <v>25</v>
      </c>
      <c r="F178" s="62">
        <v>3.1702022506051801E-2</v>
      </c>
      <c r="G178" s="91" t="s">
        <v>5175</v>
      </c>
      <c r="H178" s="62">
        <v>0.184093395821984</v>
      </c>
      <c r="I178" s="62">
        <v>0</v>
      </c>
      <c r="J178" s="91" t="s">
        <v>5174</v>
      </c>
      <c r="K178" s="63"/>
    </row>
    <row r="179" spans="1:11" x14ac:dyDescent="0.3">
      <c r="A179" s="60">
        <v>3</v>
      </c>
      <c r="B179" s="89" t="s">
        <v>1155</v>
      </c>
      <c r="C179" s="61">
        <v>533</v>
      </c>
      <c r="D179" s="60" t="s">
        <v>454</v>
      </c>
      <c r="E179" s="60">
        <v>9</v>
      </c>
      <c r="F179" s="62">
        <v>8.0204573844551499E-3</v>
      </c>
      <c r="G179" s="91" t="s">
        <v>5176</v>
      </c>
      <c r="H179" s="62">
        <v>7.21665558898726E-2</v>
      </c>
      <c r="I179" s="62">
        <v>0</v>
      </c>
      <c r="J179" s="91" t="s">
        <v>4144</v>
      </c>
      <c r="K179" s="63"/>
    </row>
    <row r="180" spans="1:11" x14ac:dyDescent="0.3">
      <c r="A180" s="60">
        <v>4</v>
      </c>
      <c r="B180" s="89" t="s">
        <v>1103</v>
      </c>
      <c r="C180" s="61">
        <v>534</v>
      </c>
      <c r="D180" s="60" t="s">
        <v>406</v>
      </c>
      <c r="E180" s="60">
        <v>9</v>
      </c>
      <c r="F180" s="62">
        <v>8.0204573844551499E-3</v>
      </c>
      <c r="G180" s="91" t="s">
        <v>5177</v>
      </c>
      <c r="H180" s="62">
        <v>7.21665558898726E-2</v>
      </c>
      <c r="I180" s="62">
        <v>0</v>
      </c>
      <c r="J180" s="91" t="s">
        <v>4144</v>
      </c>
      <c r="K180" s="63"/>
    </row>
    <row r="181" spans="1:11" x14ac:dyDescent="0.3">
      <c r="A181" s="60">
        <v>2</v>
      </c>
      <c r="B181" s="89" t="s">
        <v>1794</v>
      </c>
      <c r="C181" s="61">
        <v>540</v>
      </c>
      <c r="D181" s="60" t="s">
        <v>57</v>
      </c>
      <c r="E181" s="60">
        <v>120</v>
      </c>
      <c r="F181" s="62">
        <v>3.8912325437386298E-2</v>
      </c>
      <c r="G181" s="91" t="s">
        <v>5178</v>
      </c>
      <c r="H181" s="62">
        <v>0.19633700004523999</v>
      </c>
      <c r="I181" s="62">
        <v>0.140825479732789</v>
      </c>
      <c r="J181" s="91" t="s">
        <v>5179</v>
      </c>
      <c r="K181" s="63"/>
    </row>
    <row r="182" spans="1:11" x14ac:dyDescent="0.3">
      <c r="A182" s="60">
        <v>3</v>
      </c>
      <c r="B182" s="89" t="s">
        <v>1490</v>
      </c>
      <c r="C182" s="61">
        <v>557</v>
      </c>
      <c r="D182" s="60" t="s">
        <v>480</v>
      </c>
      <c r="E182" s="60">
        <v>111</v>
      </c>
      <c r="F182" s="62">
        <v>2.7618205585429201E-2</v>
      </c>
      <c r="G182" s="91" t="s">
        <v>5180</v>
      </c>
      <c r="H182" s="62">
        <v>0.12989474293537001</v>
      </c>
      <c r="I182" s="62">
        <v>0.11098195452316501</v>
      </c>
      <c r="J182" s="91" t="s">
        <v>5181</v>
      </c>
      <c r="K182" s="63"/>
    </row>
    <row r="183" spans="1:11" x14ac:dyDescent="0.3">
      <c r="A183" s="60">
        <v>4</v>
      </c>
      <c r="B183" s="89" t="s">
        <v>1171</v>
      </c>
      <c r="C183" s="61">
        <v>558</v>
      </c>
      <c r="D183" s="60" t="s">
        <v>434</v>
      </c>
      <c r="E183" s="60">
        <v>111</v>
      </c>
      <c r="F183" s="62">
        <v>2.7618205585429201E-2</v>
      </c>
      <c r="G183" s="91" t="s">
        <v>5182</v>
      </c>
      <c r="H183" s="62">
        <v>0.12989474293537001</v>
      </c>
      <c r="I183" s="62">
        <v>0.11098195452316501</v>
      </c>
      <c r="J183" s="91" t="s">
        <v>5181</v>
      </c>
      <c r="K183" s="63"/>
    </row>
    <row r="184" spans="1:11" x14ac:dyDescent="0.3">
      <c r="A184" s="60">
        <v>3</v>
      </c>
      <c r="B184" s="89" t="s">
        <v>1475</v>
      </c>
      <c r="C184" s="61">
        <v>575</v>
      </c>
      <c r="D184" s="60" t="s">
        <v>384</v>
      </c>
      <c r="E184" s="60">
        <v>10</v>
      </c>
      <c r="F184" s="62">
        <v>1.12941198519571E-2</v>
      </c>
      <c r="G184" s="91" t="s">
        <v>5183</v>
      </c>
      <c r="H184" s="62">
        <v>0.14926950853447199</v>
      </c>
      <c r="I184" s="62">
        <v>0</v>
      </c>
      <c r="J184" s="91" t="s">
        <v>5184</v>
      </c>
      <c r="K184" s="63"/>
    </row>
    <row r="185" spans="1:11" x14ac:dyDescent="0.3">
      <c r="A185" s="60">
        <v>4</v>
      </c>
      <c r="B185" s="89" t="s">
        <v>1113</v>
      </c>
      <c r="C185" s="61">
        <v>576</v>
      </c>
      <c r="D185" s="60" t="s">
        <v>326</v>
      </c>
      <c r="E185" s="60">
        <v>10</v>
      </c>
      <c r="F185" s="62">
        <v>1.12941198519571E-2</v>
      </c>
      <c r="G185" s="91" t="s">
        <v>5185</v>
      </c>
      <c r="H185" s="62">
        <v>0.14926950853447199</v>
      </c>
      <c r="I185" s="62">
        <v>0</v>
      </c>
      <c r="J185" s="91" t="s">
        <v>5184</v>
      </c>
      <c r="K185" s="63"/>
    </row>
    <row r="186" spans="1:11" x14ac:dyDescent="0.3">
      <c r="A186" s="60">
        <v>2</v>
      </c>
      <c r="B186" s="89" t="s">
        <v>1143</v>
      </c>
      <c r="C186" s="61">
        <v>578</v>
      </c>
      <c r="D186" s="60" t="s">
        <v>47</v>
      </c>
      <c r="E186" s="60">
        <v>423</v>
      </c>
      <c r="F186" s="62">
        <v>0.15264422288343699</v>
      </c>
      <c r="G186" s="91" t="s">
        <v>5186</v>
      </c>
      <c r="H186" s="62">
        <v>0.236259454278336</v>
      </c>
      <c r="I186" s="62">
        <v>0.56656271122331003</v>
      </c>
      <c r="J186" s="91" t="s">
        <v>5187</v>
      </c>
      <c r="K186" s="63"/>
    </row>
    <row r="187" spans="1:11" x14ac:dyDescent="0.3">
      <c r="A187" s="60">
        <v>3</v>
      </c>
      <c r="B187" s="89" t="s">
        <v>1422</v>
      </c>
      <c r="C187" s="61">
        <v>579</v>
      </c>
      <c r="D187" s="60" t="s">
        <v>337</v>
      </c>
      <c r="E187" s="60">
        <v>204</v>
      </c>
      <c r="F187" s="62">
        <v>4.3044970334443601E-3</v>
      </c>
      <c r="G187" s="91" t="s">
        <v>5188</v>
      </c>
      <c r="H187" s="62">
        <v>1.27932270124226E-2</v>
      </c>
      <c r="I187" s="62">
        <v>2.1638153802756601E-2</v>
      </c>
      <c r="J187" s="91" t="s">
        <v>5189</v>
      </c>
      <c r="K187" s="63"/>
    </row>
    <row r="188" spans="1:11" x14ac:dyDescent="0.3">
      <c r="A188" s="60">
        <v>4</v>
      </c>
      <c r="B188" s="89" t="s">
        <v>1116</v>
      </c>
      <c r="C188" s="61">
        <v>580</v>
      </c>
      <c r="D188" s="60" t="s">
        <v>275</v>
      </c>
      <c r="E188" s="60">
        <v>204</v>
      </c>
      <c r="F188" s="62">
        <v>4.3044970334443601E-3</v>
      </c>
      <c r="G188" s="91" t="s">
        <v>5190</v>
      </c>
      <c r="H188" s="62">
        <v>1.27932270124226E-2</v>
      </c>
      <c r="I188" s="62">
        <v>2.1638153802756601E-2</v>
      </c>
      <c r="J188" s="91" t="s">
        <v>5189</v>
      </c>
      <c r="K188" s="63"/>
    </row>
    <row r="189" spans="1:11" x14ac:dyDescent="0.3">
      <c r="A189" s="60">
        <v>3</v>
      </c>
      <c r="B189" s="89" t="s">
        <v>1604</v>
      </c>
      <c r="C189" s="61">
        <v>583</v>
      </c>
      <c r="D189" s="60" t="s">
        <v>443</v>
      </c>
      <c r="E189" s="60">
        <v>401</v>
      </c>
      <c r="F189" s="62">
        <v>0.14643490100460399</v>
      </c>
      <c r="G189" s="91" t="s">
        <v>5191</v>
      </c>
      <c r="H189" s="62">
        <v>0.23196100148639401</v>
      </c>
      <c r="I189" s="62">
        <v>0.55599297835695805</v>
      </c>
      <c r="J189" s="91" t="s">
        <v>5192</v>
      </c>
      <c r="K189" s="63"/>
    </row>
    <row r="190" spans="1:11" x14ac:dyDescent="0.3">
      <c r="A190" s="60">
        <v>4</v>
      </c>
      <c r="B190" s="89" t="s">
        <v>1118</v>
      </c>
      <c r="C190" s="61">
        <v>584</v>
      </c>
      <c r="D190" s="60" t="s">
        <v>394</v>
      </c>
      <c r="E190" s="60">
        <v>401</v>
      </c>
      <c r="F190" s="62">
        <v>0.14643490100460399</v>
      </c>
      <c r="G190" s="91" t="s">
        <v>5193</v>
      </c>
      <c r="H190" s="62">
        <v>0.23196100148639401</v>
      </c>
      <c r="I190" s="62">
        <v>0.55599297835695805</v>
      </c>
      <c r="J190" s="91" t="s">
        <v>5192</v>
      </c>
      <c r="K190" s="63"/>
    </row>
    <row r="191" spans="1:11" x14ac:dyDescent="0.3">
      <c r="A191" s="60">
        <v>3</v>
      </c>
      <c r="B191" s="89" t="s">
        <v>1716</v>
      </c>
      <c r="C191" s="61">
        <v>589</v>
      </c>
      <c r="D191" s="60" t="s">
        <v>525</v>
      </c>
      <c r="E191" s="60">
        <v>1</v>
      </c>
      <c r="F191" s="62">
        <v>8.5879932113821101E-5</v>
      </c>
      <c r="G191" s="91" t="s">
        <v>4318</v>
      </c>
      <c r="H191" s="62">
        <v>2.0575369286328698E-3</v>
      </c>
      <c r="I191" s="62">
        <v>0</v>
      </c>
      <c r="J191" s="91" t="s">
        <v>4203</v>
      </c>
      <c r="K191" s="63"/>
    </row>
    <row r="192" spans="1:11" x14ac:dyDescent="0.3">
      <c r="A192" s="60">
        <v>4</v>
      </c>
      <c r="B192" s="89" t="s">
        <v>1119</v>
      </c>
      <c r="C192" s="61">
        <v>590</v>
      </c>
      <c r="D192" s="60" t="s">
        <v>488</v>
      </c>
      <c r="E192" s="60">
        <v>1</v>
      </c>
      <c r="F192" s="62">
        <v>8.5879932113821101E-5</v>
      </c>
      <c r="G192" s="91" t="s">
        <v>4318</v>
      </c>
      <c r="H192" s="62">
        <v>2.0575369286328698E-3</v>
      </c>
      <c r="I192" s="62">
        <v>0</v>
      </c>
      <c r="J192" s="91" t="s">
        <v>4203</v>
      </c>
      <c r="K192" s="63"/>
    </row>
    <row r="193" spans="1:11" x14ac:dyDescent="0.3">
      <c r="A193" s="60">
        <v>3</v>
      </c>
      <c r="B193" s="89" t="s">
        <v>1766</v>
      </c>
      <c r="C193" s="61">
        <v>593</v>
      </c>
      <c r="D193" s="60" t="s">
        <v>593</v>
      </c>
      <c r="E193" s="60">
        <v>9</v>
      </c>
      <c r="F193" s="62">
        <v>1.81894491327472E-3</v>
      </c>
      <c r="G193" s="91" t="s">
        <v>5194</v>
      </c>
      <c r="H193" s="62">
        <v>1.7299301198249E-2</v>
      </c>
      <c r="I193" s="62">
        <v>0</v>
      </c>
      <c r="J193" s="91" t="s">
        <v>5195</v>
      </c>
      <c r="K193" s="63"/>
    </row>
    <row r="194" spans="1:11" x14ac:dyDescent="0.3">
      <c r="A194" s="60">
        <v>4</v>
      </c>
      <c r="B194" s="89" t="s">
        <v>1121</v>
      </c>
      <c r="C194" s="61">
        <v>594</v>
      </c>
      <c r="D194" s="60" t="s">
        <v>560</v>
      </c>
      <c r="E194" s="60">
        <v>9</v>
      </c>
      <c r="F194" s="62">
        <v>1.81894491327472E-3</v>
      </c>
      <c r="G194" s="91" t="s">
        <v>5196</v>
      </c>
      <c r="H194" s="62">
        <v>1.7299301198249E-2</v>
      </c>
      <c r="I194" s="62">
        <v>0</v>
      </c>
      <c r="J194" s="91" t="s">
        <v>5195</v>
      </c>
      <c r="K194" s="63"/>
    </row>
    <row r="195" spans="1:11" x14ac:dyDescent="0.3">
      <c r="A195" s="60">
        <v>2</v>
      </c>
      <c r="B195" s="89" t="s">
        <v>1578</v>
      </c>
      <c r="C195" s="61">
        <v>599</v>
      </c>
      <c r="D195" s="60" t="s">
        <v>53</v>
      </c>
      <c r="E195" s="60">
        <v>70</v>
      </c>
      <c r="F195" s="62">
        <v>6.5977040410342302E-2</v>
      </c>
      <c r="G195" s="91" t="s">
        <v>5197</v>
      </c>
      <c r="H195" s="62">
        <v>0.25902914727968201</v>
      </c>
      <c r="I195" s="62">
        <v>0.484021845269475</v>
      </c>
      <c r="J195" s="91" t="s">
        <v>5198</v>
      </c>
      <c r="K195" s="63"/>
    </row>
    <row r="196" spans="1:11" x14ac:dyDescent="0.3">
      <c r="A196" s="60">
        <v>3</v>
      </c>
      <c r="B196" s="89" t="s">
        <v>1028</v>
      </c>
      <c r="C196" s="61">
        <v>600</v>
      </c>
      <c r="D196" s="60" t="s">
        <v>302</v>
      </c>
      <c r="E196" s="60">
        <v>13</v>
      </c>
      <c r="F196" s="62">
        <v>1.9139341229479599E-2</v>
      </c>
      <c r="G196" s="91" t="s">
        <v>5199</v>
      </c>
      <c r="H196" s="62">
        <v>0.16366022734583899</v>
      </c>
      <c r="I196" s="62">
        <v>0</v>
      </c>
      <c r="J196" s="91" t="s">
        <v>5200</v>
      </c>
      <c r="K196" s="63"/>
    </row>
    <row r="197" spans="1:11" x14ac:dyDescent="0.3">
      <c r="A197" s="60">
        <v>4</v>
      </c>
      <c r="B197" s="89" t="s">
        <v>1160</v>
      </c>
      <c r="C197" s="61">
        <v>604</v>
      </c>
      <c r="D197" s="60" t="s">
        <v>465</v>
      </c>
      <c r="E197" s="60">
        <v>13</v>
      </c>
      <c r="F197" s="62">
        <v>1.9139341229479599E-2</v>
      </c>
      <c r="G197" s="91" t="s">
        <v>5201</v>
      </c>
      <c r="H197" s="62">
        <v>0.16366022734583899</v>
      </c>
      <c r="I197" s="62">
        <v>0</v>
      </c>
      <c r="J197" s="91" t="s">
        <v>5200</v>
      </c>
      <c r="K197" s="63"/>
    </row>
    <row r="198" spans="1:11" x14ac:dyDescent="0.3">
      <c r="A198" s="60">
        <v>5</v>
      </c>
      <c r="B198" s="89" t="s">
        <v>1242</v>
      </c>
      <c r="C198" s="61">
        <v>605</v>
      </c>
      <c r="D198" s="60" t="s">
        <v>364</v>
      </c>
      <c r="E198" s="60">
        <v>13</v>
      </c>
      <c r="F198" s="62">
        <v>1.9139341229479599E-2</v>
      </c>
      <c r="G198" s="91" t="s">
        <v>5202</v>
      </c>
      <c r="H198" s="62">
        <v>0.16366022734583899</v>
      </c>
      <c r="I198" s="62">
        <v>0</v>
      </c>
      <c r="J198" s="91" t="s">
        <v>5200</v>
      </c>
      <c r="K198" s="63"/>
    </row>
    <row r="199" spans="1:11" x14ac:dyDescent="0.3">
      <c r="A199" s="60">
        <v>3</v>
      </c>
      <c r="B199" s="89" t="s">
        <v>1652</v>
      </c>
      <c r="C199" s="61">
        <v>624</v>
      </c>
      <c r="D199" s="60" t="s">
        <v>417</v>
      </c>
      <c r="E199" s="60">
        <v>60</v>
      </c>
      <c r="F199" s="62">
        <v>4.6837699180862703E-2</v>
      </c>
      <c r="G199" s="91" t="s">
        <v>5203</v>
      </c>
      <c r="H199" s="62">
        <v>0.202832719106388</v>
      </c>
      <c r="I199" s="62">
        <v>0.28853913924329</v>
      </c>
      <c r="J199" s="91" t="s">
        <v>5204</v>
      </c>
      <c r="K199" s="63"/>
    </row>
    <row r="200" spans="1:11" x14ac:dyDescent="0.3">
      <c r="A200" s="60">
        <v>2</v>
      </c>
      <c r="B200" s="89" t="s">
        <v>1440</v>
      </c>
      <c r="C200" s="61">
        <v>635</v>
      </c>
      <c r="D200" s="60" t="s">
        <v>49</v>
      </c>
      <c r="E200" s="60">
        <v>383</v>
      </c>
      <c r="F200" s="62">
        <v>0.97695965956858699</v>
      </c>
      <c r="G200" s="91" t="s">
        <v>5205</v>
      </c>
      <c r="H200" s="62">
        <v>1.38702060521033</v>
      </c>
      <c r="I200" s="62">
        <v>4.0047089376972602</v>
      </c>
      <c r="J200" s="91" t="s">
        <v>5206</v>
      </c>
      <c r="K200" s="63"/>
    </row>
    <row r="201" spans="1:11" x14ac:dyDescent="0.3">
      <c r="A201" s="60">
        <v>3</v>
      </c>
      <c r="B201" s="89" t="s">
        <v>1750</v>
      </c>
      <c r="C201" s="61">
        <v>636</v>
      </c>
      <c r="D201" s="60" t="s">
        <v>829</v>
      </c>
      <c r="E201" s="60">
        <v>321</v>
      </c>
      <c r="F201" s="62">
        <v>0.56739341445281299</v>
      </c>
      <c r="G201" s="91" t="s">
        <v>5207</v>
      </c>
      <c r="H201" s="62">
        <v>0.95788918790002597</v>
      </c>
      <c r="I201" s="62">
        <v>2.5235868073630998</v>
      </c>
      <c r="J201" s="91" t="s">
        <v>5208</v>
      </c>
      <c r="K201" s="63"/>
    </row>
    <row r="202" spans="1:11" x14ac:dyDescent="0.3">
      <c r="A202" s="60">
        <v>4</v>
      </c>
      <c r="B202" s="89" t="s">
        <v>1124</v>
      </c>
      <c r="C202" s="61">
        <v>637</v>
      </c>
      <c r="D202" s="60" t="s">
        <v>867</v>
      </c>
      <c r="E202" s="60">
        <v>261</v>
      </c>
      <c r="F202" s="62">
        <v>0.39336327036319801</v>
      </c>
      <c r="G202" s="91" t="s">
        <v>5209</v>
      </c>
      <c r="H202" s="62">
        <v>0.79277384529978001</v>
      </c>
      <c r="I202" s="62">
        <v>1.7478487534759199</v>
      </c>
      <c r="J202" s="91" t="s">
        <v>5210</v>
      </c>
      <c r="K202" s="63"/>
    </row>
    <row r="203" spans="1:11" x14ac:dyDescent="0.3">
      <c r="A203" s="60">
        <v>5</v>
      </c>
      <c r="B203" s="89" t="s">
        <v>1726</v>
      </c>
      <c r="C203" s="61">
        <v>638</v>
      </c>
      <c r="D203" s="60" t="s">
        <v>860</v>
      </c>
      <c r="E203" s="60">
        <v>261</v>
      </c>
      <c r="F203" s="62">
        <v>0.39303559131390398</v>
      </c>
      <c r="G203" s="91" t="s">
        <v>5211</v>
      </c>
      <c r="H203" s="62">
        <v>0.79276357068717396</v>
      </c>
      <c r="I203" s="62">
        <v>1.7478487534759199</v>
      </c>
      <c r="J203" s="91" t="s">
        <v>5210</v>
      </c>
      <c r="K203" s="63"/>
    </row>
    <row r="204" spans="1:11" x14ac:dyDescent="0.3">
      <c r="A204" s="60">
        <v>6</v>
      </c>
      <c r="B204" s="89" t="s">
        <v>1125</v>
      </c>
      <c r="C204" s="61">
        <v>644</v>
      </c>
      <c r="D204" s="60" t="s">
        <v>501</v>
      </c>
      <c r="E204" s="60">
        <v>72</v>
      </c>
      <c r="F204" s="62">
        <v>8.3572501376627598E-2</v>
      </c>
      <c r="G204" s="91" t="s">
        <v>5212</v>
      </c>
      <c r="H204" s="62">
        <v>0.29522504958795598</v>
      </c>
      <c r="I204" s="62">
        <v>0.59123251980628599</v>
      </c>
      <c r="J204" s="91" t="s">
        <v>5213</v>
      </c>
      <c r="K204" s="63"/>
    </row>
    <row r="205" spans="1:11" x14ac:dyDescent="0.3">
      <c r="A205" s="60">
        <v>5</v>
      </c>
      <c r="B205" s="89" t="s">
        <v>1277</v>
      </c>
      <c r="C205" s="61">
        <v>645</v>
      </c>
      <c r="D205" s="60" t="s">
        <v>764</v>
      </c>
      <c r="E205" s="60">
        <v>1</v>
      </c>
      <c r="F205" s="62">
        <v>3.2767904929385198E-4</v>
      </c>
      <c r="G205" s="91" t="s">
        <v>4946</v>
      </c>
      <c r="H205" s="62">
        <v>7.8506320168935592E-3</v>
      </c>
      <c r="I205" s="62">
        <v>0</v>
      </c>
      <c r="J205" s="91" t="s">
        <v>5214</v>
      </c>
      <c r="K205" s="63"/>
    </row>
    <row r="206" spans="1:11" x14ac:dyDescent="0.3">
      <c r="A206" s="60">
        <v>6</v>
      </c>
      <c r="B206" s="89" t="s">
        <v>1763</v>
      </c>
      <c r="C206" s="61">
        <v>647</v>
      </c>
      <c r="D206" s="60" t="s">
        <v>411</v>
      </c>
      <c r="E206" s="60">
        <v>1</v>
      </c>
      <c r="F206" s="62">
        <v>3.2767904929385198E-4</v>
      </c>
      <c r="G206" s="91" t="s">
        <v>4946</v>
      </c>
      <c r="H206" s="62">
        <v>7.8506320168935592E-3</v>
      </c>
      <c r="I206" s="62">
        <v>0</v>
      </c>
      <c r="J206" s="91" t="s">
        <v>5214</v>
      </c>
      <c r="K206" s="63"/>
    </row>
    <row r="207" spans="1:11" x14ac:dyDescent="0.3">
      <c r="A207" s="60">
        <v>4</v>
      </c>
      <c r="B207" s="89" t="s">
        <v>1126</v>
      </c>
      <c r="C207" s="61">
        <v>654</v>
      </c>
      <c r="D207" s="60" t="s">
        <v>801</v>
      </c>
      <c r="E207" s="60">
        <v>163</v>
      </c>
      <c r="F207" s="62">
        <v>0.17044694568875399</v>
      </c>
      <c r="G207" s="91" t="s">
        <v>5215</v>
      </c>
      <c r="H207" s="62">
        <v>0.43480337742409497</v>
      </c>
      <c r="I207" s="62">
        <v>1.09028184870066</v>
      </c>
      <c r="J207" s="91" t="s">
        <v>5216</v>
      </c>
      <c r="K207" s="63"/>
    </row>
    <row r="208" spans="1:11" x14ac:dyDescent="0.3">
      <c r="A208" s="60">
        <v>5</v>
      </c>
      <c r="B208" s="89" t="s">
        <v>1649</v>
      </c>
      <c r="C208" s="61">
        <v>655</v>
      </c>
      <c r="D208" s="60" t="s">
        <v>852</v>
      </c>
      <c r="E208" s="60">
        <v>150</v>
      </c>
      <c r="F208" s="62">
        <v>0.17006001031936899</v>
      </c>
      <c r="G208" s="91" t="s">
        <v>5217</v>
      </c>
      <c r="H208" s="62">
        <v>0.43489352180360602</v>
      </c>
      <c r="I208" s="62">
        <v>1.09028184870066</v>
      </c>
      <c r="J208" s="91" t="s">
        <v>5216</v>
      </c>
      <c r="K208" s="63"/>
    </row>
    <row r="209" spans="1:11" x14ac:dyDescent="0.3">
      <c r="A209" s="60">
        <v>5</v>
      </c>
      <c r="B209" s="89" t="s">
        <v>1128</v>
      </c>
      <c r="C209" s="61">
        <v>656</v>
      </c>
      <c r="D209" s="60" t="s">
        <v>538</v>
      </c>
      <c r="E209" s="60">
        <v>15</v>
      </c>
      <c r="F209" s="62">
        <v>3.86935369385029E-4</v>
      </c>
      <c r="G209" s="91" t="s">
        <v>5218</v>
      </c>
      <c r="H209" s="62">
        <v>2.65402507122288E-3</v>
      </c>
      <c r="I209" s="62">
        <v>0</v>
      </c>
      <c r="J209" s="91" t="s">
        <v>5219</v>
      </c>
      <c r="K209" s="63"/>
    </row>
    <row r="210" spans="1:11" x14ac:dyDescent="0.3">
      <c r="A210" s="60">
        <v>6</v>
      </c>
      <c r="B210" s="89" t="s">
        <v>1762</v>
      </c>
      <c r="C210" s="61">
        <v>657</v>
      </c>
      <c r="D210" s="60" t="s">
        <v>459</v>
      </c>
      <c r="E210" s="60">
        <v>15</v>
      </c>
      <c r="F210" s="62">
        <v>3.86935369385029E-4</v>
      </c>
      <c r="G210" s="91" t="s">
        <v>5218</v>
      </c>
      <c r="H210" s="62">
        <v>2.65402507122288E-3</v>
      </c>
      <c r="I210" s="62">
        <v>0</v>
      </c>
      <c r="J210" s="91" t="s">
        <v>5219</v>
      </c>
      <c r="K210" s="63"/>
    </row>
    <row r="211" spans="1:11" x14ac:dyDescent="0.3">
      <c r="A211" s="60">
        <v>4</v>
      </c>
      <c r="B211" s="89" t="s">
        <v>1129</v>
      </c>
      <c r="C211" s="61">
        <v>662</v>
      </c>
      <c r="D211" s="60" t="s">
        <v>357</v>
      </c>
      <c r="E211" s="60">
        <v>4</v>
      </c>
      <c r="F211" s="62">
        <v>3.5831984008618898E-3</v>
      </c>
      <c r="G211" s="91" t="s">
        <v>5220</v>
      </c>
      <c r="H211" s="62">
        <v>4.8433185892645302E-2</v>
      </c>
      <c r="I211" s="62">
        <v>0</v>
      </c>
      <c r="J211" s="91" t="s">
        <v>5221</v>
      </c>
      <c r="K211" s="63"/>
    </row>
    <row r="212" spans="1:11" x14ac:dyDescent="0.3">
      <c r="A212" s="60">
        <v>5</v>
      </c>
      <c r="B212" s="89" t="s">
        <v>1007</v>
      </c>
      <c r="C212" s="61">
        <v>663</v>
      </c>
      <c r="D212" s="60" t="s">
        <v>295</v>
      </c>
      <c r="E212" s="60">
        <v>4</v>
      </c>
      <c r="F212" s="62">
        <v>3.5831984008618898E-3</v>
      </c>
      <c r="G212" s="91" t="s">
        <v>5222</v>
      </c>
      <c r="H212" s="62">
        <v>4.8433185892645302E-2</v>
      </c>
      <c r="I212" s="62">
        <v>0</v>
      </c>
      <c r="J212" s="91" t="s">
        <v>5221</v>
      </c>
      <c r="K212" s="63"/>
    </row>
    <row r="213" spans="1:11" x14ac:dyDescent="0.3">
      <c r="A213" s="60">
        <v>3</v>
      </c>
      <c r="B213" s="89" t="s">
        <v>1266</v>
      </c>
      <c r="C213" s="61">
        <v>673</v>
      </c>
      <c r="D213" s="60" t="s">
        <v>679</v>
      </c>
      <c r="E213" s="60">
        <v>234</v>
      </c>
      <c r="F213" s="62">
        <v>0.40146198012884499</v>
      </c>
      <c r="G213" s="91" t="s">
        <v>5223</v>
      </c>
      <c r="H213" s="62">
        <v>0.82263451231395102</v>
      </c>
      <c r="I213" s="62">
        <v>1.7517558271796601</v>
      </c>
      <c r="J213" s="91" t="s">
        <v>5224</v>
      </c>
      <c r="K213" s="63"/>
    </row>
    <row r="214" spans="1:11" x14ac:dyDescent="0.3">
      <c r="A214" s="60">
        <v>4</v>
      </c>
      <c r="B214" s="89" t="s">
        <v>1131</v>
      </c>
      <c r="C214" s="61">
        <v>674</v>
      </c>
      <c r="D214" s="60" t="s">
        <v>701</v>
      </c>
      <c r="E214" s="60">
        <v>211</v>
      </c>
      <c r="F214" s="62">
        <v>0.31076275520743102</v>
      </c>
      <c r="G214" s="91" t="s">
        <v>5225</v>
      </c>
      <c r="H214" s="62">
        <v>0.70718272073279498</v>
      </c>
      <c r="I214" s="62">
        <v>1.4677329791487299</v>
      </c>
      <c r="J214" s="91" t="s">
        <v>5226</v>
      </c>
      <c r="K214" s="63"/>
    </row>
    <row r="215" spans="1:11" x14ac:dyDescent="0.3">
      <c r="A215" s="60">
        <v>5</v>
      </c>
      <c r="B215" s="89" t="s">
        <v>1192</v>
      </c>
      <c r="C215" s="61">
        <v>675</v>
      </c>
      <c r="D215" s="60" t="s">
        <v>657</v>
      </c>
      <c r="E215" s="60">
        <v>167</v>
      </c>
      <c r="F215" s="62">
        <v>0.234087680103748</v>
      </c>
      <c r="G215" s="91" t="s">
        <v>5227</v>
      </c>
      <c r="H215" s="62">
        <v>0.63102290396787197</v>
      </c>
      <c r="I215" s="62">
        <v>1.2859602581435099</v>
      </c>
      <c r="J215" s="91" t="s">
        <v>5228</v>
      </c>
      <c r="K215" s="63"/>
    </row>
    <row r="216" spans="1:11" x14ac:dyDescent="0.3">
      <c r="A216" s="60">
        <v>6</v>
      </c>
      <c r="B216" s="89" t="s">
        <v>1132</v>
      </c>
      <c r="C216" s="61">
        <v>676</v>
      </c>
      <c r="D216" s="60" t="s">
        <v>632</v>
      </c>
      <c r="E216" s="60">
        <v>167</v>
      </c>
      <c r="F216" s="62">
        <v>0.234087680103748</v>
      </c>
      <c r="G216" s="91" t="s">
        <v>5229</v>
      </c>
      <c r="H216" s="62">
        <v>0.63102290396787197</v>
      </c>
      <c r="I216" s="62">
        <v>1.2859602581435099</v>
      </c>
      <c r="J216" s="91" t="s">
        <v>5228</v>
      </c>
      <c r="K216" s="63"/>
    </row>
    <row r="217" spans="1:11" x14ac:dyDescent="0.3">
      <c r="A217" s="60">
        <v>5</v>
      </c>
      <c r="B217" s="89" t="s">
        <v>1269</v>
      </c>
      <c r="C217" s="61">
        <v>679</v>
      </c>
      <c r="D217" s="60" t="s">
        <v>751</v>
      </c>
      <c r="E217" s="60">
        <v>34</v>
      </c>
      <c r="F217" s="62">
        <v>2.5353635859170401E-2</v>
      </c>
      <c r="G217" s="91" t="s">
        <v>5230</v>
      </c>
      <c r="H217" s="62">
        <v>0.16913966135962</v>
      </c>
      <c r="I217" s="62">
        <v>4.7204717149321201E-2</v>
      </c>
      <c r="J217" s="91" t="s">
        <v>5231</v>
      </c>
      <c r="K217" s="63"/>
    </row>
    <row r="218" spans="1:11" x14ac:dyDescent="0.3">
      <c r="A218" s="60">
        <v>6</v>
      </c>
      <c r="B218" s="89" t="s">
        <v>1134</v>
      </c>
      <c r="C218" s="61">
        <v>680</v>
      </c>
      <c r="D218" s="60" t="s">
        <v>737</v>
      </c>
      <c r="E218" s="60">
        <v>34</v>
      </c>
      <c r="F218" s="62">
        <v>2.5353635859170401E-2</v>
      </c>
      <c r="G218" s="91" t="s">
        <v>5232</v>
      </c>
      <c r="H218" s="62">
        <v>0.16913966135962</v>
      </c>
      <c r="I218" s="62">
        <v>4.7204717149321201E-2</v>
      </c>
      <c r="J218" s="91" t="s">
        <v>5231</v>
      </c>
      <c r="K218" s="63"/>
    </row>
    <row r="219" spans="1:11" x14ac:dyDescent="0.3">
      <c r="A219" s="60">
        <v>5</v>
      </c>
      <c r="B219" s="89" t="s">
        <v>1183</v>
      </c>
      <c r="C219" s="61">
        <v>682</v>
      </c>
      <c r="D219" s="60" t="s">
        <v>604</v>
      </c>
      <c r="E219" s="60">
        <v>38</v>
      </c>
      <c r="F219" s="62">
        <v>5.1321439244513101E-2</v>
      </c>
      <c r="G219" s="91" t="s">
        <v>5233</v>
      </c>
      <c r="H219" s="62">
        <v>0.26368634139715702</v>
      </c>
      <c r="I219" s="62">
        <v>0.25591763892735198</v>
      </c>
      <c r="J219" s="91" t="s">
        <v>5234</v>
      </c>
      <c r="K219" s="63"/>
    </row>
    <row r="220" spans="1:11" x14ac:dyDescent="0.3">
      <c r="A220" s="60">
        <v>6</v>
      </c>
      <c r="B220" s="89" t="s">
        <v>1136</v>
      </c>
      <c r="C220" s="61">
        <v>683</v>
      </c>
      <c r="D220" s="60" t="s">
        <v>572</v>
      </c>
      <c r="E220" s="60">
        <v>38</v>
      </c>
      <c r="F220" s="62">
        <v>5.1321439244513101E-2</v>
      </c>
      <c r="G220" s="91" t="s">
        <v>5235</v>
      </c>
      <c r="H220" s="62">
        <v>0.26368634139715702</v>
      </c>
      <c r="I220" s="62">
        <v>0.25591763892735198</v>
      </c>
      <c r="J220" s="91" t="s">
        <v>5234</v>
      </c>
      <c r="K220" s="63"/>
    </row>
    <row r="221" spans="1:11" x14ac:dyDescent="0.3">
      <c r="A221" s="60">
        <v>4</v>
      </c>
      <c r="B221" s="89" t="s">
        <v>1137</v>
      </c>
      <c r="C221" s="61">
        <v>698</v>
      </c>
      <c r="D221" s="60" t="s">
        <v>720</v>
      </c>
      <c r="E221" s="60">
        <v>33</v>
      </c>
      <c r="F221" s="62">
        <v>9.0699224921413593E-2</v>
      </c>
      <c r="G221" s="91" t="s">
        <v>5236</v>
      </c>
      <c r="H221" s="62">
        <v>0.44564950382100099</v>
      </c>
      <c r="I221" s="62">
        <v>0.527281350487663</v>
      </c>
      <c r="J221" s="91" t="s">
        <v>5237</v>
      </c>
      <c r="K221" s="63"/>
    </row>
    <row r="222" spans="1:11" x14ac:dyDescent="0.3">
      <c r="A222" s="60">
        <v>5</v>
      </c>
      <c r="B222" s="89" t="s">
        <v>1352</v>
      </c>
      <c r="C222" s="61">
        <v>699</v>
      </c>
      <c r="D222" s="60" t="s">
        <v>790</v>
      </c>
      <c r="E222" s="60">
        <v>8</v>
      </c>
      <c r="F222" s="62">
        <v>1.9975953328440502E-2</v>
      </c>
      <c r="G222" s="91" t="s">
        <v>5238</v>
      </c>
      <c r="H222" s="62">
        <v>0.20240782832994</v>
      </c>
      <c r="I222" s="62">
        <v>0</v>
      </c>
      <c r="J222" s="91" t="s">
        <v>5239</v>
      </c>
      <c r="K222" s="63"/>
    </row>
    <row r="223" spans="1:11" x14ac:dyDescent="0.3">
      <c r="A223" s="60">
        <v>6</v>
      </c>
      <c r="B223" s="89" t="s">
        <v>1139</v>
      </c>
      <c r="C223" s="61">
        <v>700</v>
      </c>
      <c r="D223" s="60" t="s">
        <v>777</v>
      </c>
      <c r="E223" s="60">
        <v>8</v>
      </c>
      <c r="F223" s="62">
        <v>1.9975953328440502E-2</v>
      </c>
      <c r="G223" s="91" t="s">
        <v>5240</v>
      </c>
      <c r="H223" s="62">
        <v>0.20240782832994</v>
      </c>
      <c r="I223" s="62">
        <v>0</v>
      </c>
      <c r="J223" s="91" t="s">
        <v>5239</v>
      </c>
      <c r="K223" s="63"/>
    </row>
    <row r="224" spans="1:11" x14ac:dyDescent="0.3">
      <c r="A224" s="60">
        <v>5</v>
      </c>
      <c r="B224" s="89" t="s">
        <v>1499</v>
      </c>
      <c r="C224" s="61">
        <v>702</v>
      </c>
      <c r="D224" s="60" t="s">
        <v>821</v>
      </c>
      <c r="E224" s="60">
        <v>13</v>
      </c>
      <c r="F224" s="62">
        <v>2.7853380863644001E-2</v>
      </c>
      <c r="G224" s="91" t="s">
        <v>5241</v>
      </c>
      <c r="H224" s="62">
        <v>0.20015077911041099</v>
      </c>
      <c r="I224" s="62">
        <v>0</v>
      </c>
      <c r="J224" s="91" t="s">
        <v>5242</v>
      </c>
      <c r="K224" s="63"/>
    </row>
    <row r="225" spans="1:11" x14ac:dyDescent="0.3">
      <c r="A225" s="60">
        <v>6</v>
      </c>
      <c r="B225" s="89" t="s">
        <v>1140</v>
      </c>
      <c r="C225" s="61">
        <v>703</v>
      </c>
      <c r="D225" s="60" t="s">
        <v>812</v>
      </c>
      <c r="E225" s="60">
        <v>13</v>
      </c>
      <c r="F225" s="62">
        <v>2.7853380863644001E-2</v>
      </c>
      <c r="G225" s="91" t="s">
        <v>5243</v>
      </c>
      <c r="H225" s="62">
        <v>0.20015077911041099</v>
      </c>
      <c r="I225" s="62">
        <v>0</v>
      </c>
      <c r="J225" s="91" t="s">
        <v>5242</v>
      </c>
      <c r="K225" s="63"/>
    </row>
    <row r="226" spans="1:11" x14ac:dyDescent="0.3">
      <c r="A226" s="60">
        <v>5</v>
      </c>
      <c r="B226" s="89" t="s">
        <v>1764</v>
      </c>
      <c r="C226" s="61">
        <v>707</v>
      </c>
      <c r="D226" s="60" t="s">
        <v>880</v>
      </c>
      <c r="E226" s="60">
        <v>13</v>
      </c>
      <c r="F226" s="62">
        <v>4.2869890729329202E-2</v>
      </c>
      <c r="G226" s="91" t="s">
        <v>5244</v>
      </c>
      <c r="H226" s="62">
        <v>0.346930367883657</v>
      </c>
      <c r="I226" s="62">
        <v>0</v>
      </c>
      <c r="J226" s="91" t="s">
        <v>5245</v>
      </c>
      <c r="K226" s="63"/>
    </row>
    <row r="227" spans="1:11" x14ac:dyDescent="0.3">
      <c r="A227" s="60">
        <v>6</v>
      </c>
      <c r="B227" s="89" t="s">
        <v>1141</v>
      </c>
      <c r="C227" s="61">
        <v>708</v>
      </c>
      <c r="D227" s="60" t="s">
        <v>874</v>
      </c>
      <c r="E227" s="60">
        <v>13</v>
      </c>
      <c r="F227" s="62">
        <v>4.2869890729329202E-2</v>
      </c>
      <c r="G227" s="91" t="s">
        <v>5246</v>
      </c>
      <c r="H227" s="62">
        <v>0.346930367883657</v>
      </c>
      <c r="I227" s="62">
        <v>0</v>
      </c>
      <c r="J227" s="91" t="s">
        <v>5245</v>
      </c>
      <c r="K227" s="63"/>
    </row>
    <row r="228" spans="1:11" x14ac:dyDescent="0.3">
      <c r="A228" s="60">
        <v>3</v>
      </c>
      <c r="B228" s="89" t="s">
        <v>1798</v>
      </c>
      <c r="C228" s="61">
        <v>710</v>
      </c>
      <c r="D228" s="60" t="s">
        <v>844</v>
      </c>
      <c r="E228" s="60">
        <v>13</v>
      </c>
      <c r="F228" s="62">
        <v>8.1042649869290401E-3</v>
      </c>
      <c r="G228" s="91" t="s">
        <v>5247</v>
      </c>
      <c r="H228" s="62">
        <v>6.6498610375601494E-2</v>
      </c>
      <c r="I228" s="62">
        <v>0</v>
      </c>
      <c r="J228" s="91" t="s">
        <v>5248</v>
      </c>
      <c r="K228" s="63"/>
    </row>
    <row r="229" spans="1:11" x14ac:dyDescent="0.3">
      <c r="A229" s="60">
        <v>4</v>
      </c>
      <c r="B229" s="89" t="s">
        <v>1142</v>
      </c>
      <c r="C229" s="61">
        <v>711</v>
      </c>
      <c r="D229" s="60" t="s">
        <v>837</v>
      </c>
      <c r="E229" s="60">
        <v>13</v>
      </c>
      <c r="F229" s="62">
        <v>8.1042649869290401E-3</v>
      </c>
      <c r="G229" s="91" t="s">
        <v>5249</v>
      </c>
      <c r="H229" s="62">
        <v>6.6498610375601494E-2</v>
      </c>
      <c r="I229" s="62">
        <v>0</v>
      </c>
      <c r="J229" s="91" t="s">
        <v>5248</v>
      </c>
      <c r="K229" s="63"/>
    </row>
    <row r="230" spans="1:11" x14ac:dyDescent="0.3">
      <c r="A230" s="60">
        <v>2</v>
      </c>
      <c r="B230" s="89" t="s">
        <v>1695</v>
      </c>
      <c r="C230" s="61">
        <v>714</v>
      </c>
      <c r="D230" s="60" t="s">
        <v>55</v>
      </c>
      <c r="E230" s="60">
        <v>244</v>
      </c>
      <c r="F230" s="62">
        <v>0.274485918593249</v>
      </c>
      <c r="G230" s="91" t="s">
        <v>5250</v>
      </c>
      <c r="H230" s="62">
        <v>0.63178763763081702</v>
      </c>
      <c r="I230" s="62">
        <v>1.25330659623042</v>
      </c>
      <c r="J230" s="91" t="s">
        <v>5251</v>
      </c>
      <c r="K230" s="63"/>
    </row>
    <row r="231" spans="1:11" x14ac:dyDescent="0.3">
      <c r="A231" s="60">
        <v>3</v>
      </c>
      <c r="B231" s="89" t="s">
        <v>1043</v>
      </c>
      <c r="C231" s="61">
        <v>715</v>
      </c>
      <c r="D231" s="60" t="s">
        <v>378</v>
      </c>
      <c r="E231" s="60">
        <v>9</v>
      </c>
      <c r="F231" s="62">
        <v>1.2331370568901301E-2</v>
      </c>
      <c r="G231" s="91" t="s">
        <v>5252</v>
      </c>
      <c r="H231" s="62">
        <v>0.13607410885635199</v>
      </c>
      <c r="I231" s="62">
        <v>0</v>
      </c>
      <c r="J231" s="91" t="s">
        <v>5253</v>
      </c>
      <c r="K231" s="63"/>
    </row>
    <row r="232" spans="1:11" x14ac:dyDescent="0.3">
      <c r="A232" s="60">
        <v>4</v>
      </c>
      <c r="B232" s="89" t="s">
        <v>1164</v>
      </c>
      <c r="C232" s="61">
        <v>716</v>
      </c>
      <c r="D232" s="60" t="s">
        <v>318</v>
      </c>
      <c r="E232" s="60">
        <v>9</v>
      </c>
      <c r="F232" s="62">
        <v>1.2331370568901301E-2</v>
      </c>
      <c r="G232" s="91" t="s">
        <v>5254</v>
      </c>
      <c r="H232" s="62">
        <v>0.13607410885635199</v>
      </c>
      <c r="I232" s="62">
        <v>0</v>
      </c>
      <c r="J232" s="91" t="s">
        <v>5253</v>
      </c>
      <c r="K232" s="63"/>
    </row>
    <row r="233" spans="1:11" x14ac:dyDescent="0.3">
      <c r="A233" s="60">
        <v>3</v>
      </c>
      <c r="B233" s="89" t="s">
        <v>1152</v>
      </c>
      <c r="C233" s="61">
        <v>717</v>
      </c>
      <c r="D233" s="60" t="s">
        <v>475</v>
      </c>
      <c r="E233" s="60">
        <v>228</v>
      </c>
      <c r="F233" s="62">
        <v>0.17970331363113301</v>
      </c>
      <c r="G233" s="91" t="s">
        <v>5255</v>
      </c>
      <c r="H233" s="62">
        <v>0.49058375835510898</v>
      </c>
      <c r="I233" s="62">
        <v>0.85265856108669802</v>
      </c>
      <c r="J233" s="91" t="s">
        <v>5256</v>
      </c>
      <c r="K233" s="63"/>
    </row>
    <row r="234" spans="1:11" x14ac:dyDescent="0.3">
      <c r="A234" s="60">
        <v>4</v>
      </c>
      <c r="B234" s="89" t="s">
        <v>1165</v>
      </c>
      <c r="C234" s="61">
        <v>718</v>
      </c>
      <c r="D234" s="60" t="s">
        <v>429</v>
      </c>
      <c r="E234" s="60">
        <v>228</v>
      </c>
      <c r="F234" s="62">
        <v>0.17970331363113301</v>
      </c>
      <c r="G234" s="91" t="s">
        <v>5257</v>
      </c>
      <c r="H234" s="62">
        <v>0.49058375835510898</v>
      </c>
      <c r="I234" s="62">
        <v>0.85265856108669802</v>
      </c>
      <c r="J234" s="91" t="s">
        <v>5256</v>
      </c>
      <c r="K234" s="63"/>
    </row>
    <row r="235" spans="1:11" x14ac:dyDescent="0.3">
      <c r="A235" s="60">
        <v>3</v>
      </c>
      <c r="B235" s="89" t="s">
        <v>1159</v>
      </c>
      <c r="C235" s="61">
        <v>721</v>
      </c>
      <c r="D235" s="60" t="s">
        <v>552</v>
      </c>
      <c r="E235" s="60">
        <v>153</v>
      </c>
      <c r="F235" s="62">
        <v>7.6334556884394195E-2</v>
      </c>
      <c r="G235" s="91" t="s">
        <v>5258</v>
      </c>
      <c r="H235" s="62">
        <v>0.24901416161780601</v>
      </c>
      <c r="I235" s="62">
        <v>0.40775682234257798</v>
      </c>
      <c r="J235" s="91" t="s">
        <v>5259</v>
      </c>
      <c r="K235" s="63"/>
    </row>
    <row r="236" spans="1:11" x14ac:dyDescent="0.3">
      <c r="A236" s="60">
        <v>4</v>
      </c>
      <c r="B236" s="89" t="s">
        <v>1166</v>
      </c>
      <c r="C236" s="61">
        <v>722</v>
      </c>
      <c r="D236" s="60" t="s">
        <v>515</v>
      </c>
      <c r="E236" s="60">
        <v>153</v>
      </c>
      <c r="F236" s="62">
        <v>7.6334556884394195E-2</v>
      </c>
      <c r="G236" s="91" t="s">
        <v>5260</v>
      </c>
      <c r="H236" s="62">
        <v>0.24901416161780601</v>
      </c>
      <c r="I236" s="62">
        <v>0.40775682234257798</v>
      </c>
      <c r="J236" s="91" t="s">
        <v>5259</v>
      </c>
      <c r="K236" s="63"/>
    </row>
    <row r="237" spans="1:11" x14ac:dyDescent="0.3">
      <c r="A237" s="60">
        <v>3</v>
      </c>
      <c r="B237" s="89" t="s">
        <v>1471</v>
      </c>
      <c r="C237" s="61">
        <v>723</v>
      </c>
      <c r="D237" s="60" t="s">
        <v>586</v>
      </c>
      <c r="E237" s="60">
        <v>4</v>
      </c>
      <c r="F237" s="62">
        <v>2.4176804817632399E-4</v>
      </c>
      <c r="G237" s="91" t="s">
        <v>5261</v>
      </c>
      <c r="H237" s="62">
        <v>3.46732612505431E-3</v>
      </c>
      <c r="I237" s="62">
        <v>0</v>
      </c>
      <c r="J237" s="91" t="s">
        <v>5262</v>
      </c>
      <c r="K237" s="63"/>
    </row>
    <row r="238" spans="1:11" x14ac:dyDescent="0.3">
      <c r="A238" s="60">
        <v>3</v>
      </c>
      <c r="B238" s="89" t="s">
        <v>1634</v>
      </c>
      <c r="C238" s="61">
        <v>734</v>
      </c>
      <c r="D238" s="60" t="s">
        <v>642</v>
      </c>
      <c r="E238" s="60">
        <v>3</v>
      </c>
      <c r="F238" s="62">
        <v>4.8565044975010501E-4</v>
      </c>
      <c r="G238" s="91" t="s">
        <v>5263</v>
      </c>
      <c r="H238" s="62">
        <v>6.89188153665269E-3</v>
      </c>
      <c r="I238" s="62">
        <v>0</v>
      </c>
      <c r="J238" s="91" t="s">
        <v>5264</v>
      </c>
      <c r="K238" s="63"/>
    </row>
    <row r="239" spans="1:11" x14ac:dyDescent="0.3">
      <c r="A239" s="60">
        <v>4</v>
      </c>
      <c r="B239" s="89" t="s">
        <v>1167</v>
      </c>
      <c r="C239" s="61">
        <v>735</v>
      </c>
      <c r="D239" s="60" t="s">
        <v>617</v>
      </c>
      <c r="E239" s="60">
        <v>3</v>
      </c>
      <c r="F239" s="62">
        <v>4.8565044975010501E-4</v>
      </c>
      <c r="G239" s="91" t="s">
        <v>5263</v>
      </c>
      <c r="H239" s="62">
        <v>6.89188153665269E-3</v>
      </c>
      <c r="I239" s="62">
        <v>0</v>
      </c>
      <c r="J239" s="91" t="s">
        <v>5264</v>
      </c>
      <c r="K239" s="63"/>
    </row>
    <row r="240" spans="1:11" x14ac:dyDescent="0.3">
      <c r="A240" s="60">
        <v>3</v>
      </c>
      <c r="B240" s="89" t="s">
        <v>1691</v>
      </c>
      <c r="C240" s="61">
        <v>745</v>
      </c>
      <c r="D240" s="60" t="s">
        <v>665</v>
      </c>
      <c r="E240" s="60">
        <v>5</v>
      </c>
      <c r="F240" s="62">
        <v>1.69639611999987E-3</v>
      </c>
      <c r="G240" s="91" t="s">
        <v>5265</v>
      </c>
      <c r="H240" s="62">
        <v>2.0646492733921499E-2</v>
      </c>
      <c r="I240" s="62">
        <v>0</v>
      </c>
      <c r="J240" s="91" t="s">
        <v>5266</v>
      </c>
      <c r="K240" s="63"/>
    </row>
    <row r="241" spans="1:11" x14ac:dyDescent="0.3">
      <c r="A241" s="60">
        <v>4</v>
      </c>
      <c r="B241" s="89" t="s">
        <v>1767</v>
      </c>
      <c r="C241" s="61">
        <v>750</v>
      </c>
      <c r="D241" s="60" t="s">
        <v>687</v>
      </c>
      <c r="E241" s="60">
        <v>5</v>
      </c>
      <c r="F241" s="62">
        <v>1.69639611999987E-3</v>
      </c>
      <c r="G241" s="91" t="s">
        <v>5267</v>
      </c>
      <c r="H241" s="62">
        <v>2.0646492733921499E-2</v>
      </c>
      <c r="I241" s="62">
        <v>0</v>
      </c>
      <c r="J241" s="91" t="s">
        <v>5266</v>
      </c>
      <c r="K241" s="63"/>
    </row>
    <row r="242" spans="1:11" x14ac:dyDescent="0.3">
      <c r="A242" s="60">
        <v>3</v>
      </c>
      <c r="B242" s="89" t="s">
        <v>1807</v>
      </c>
      <c r="C242" s="61">
        <v>761</v>
      </c>
      <c r="D242" s="60" t="s">
        <v>727</v>
      </c>
      <c r="E242" s="60">
        <v>9</v>
      </c>
      <c r="F242" s="62">
        <v>3.69286289089399E-3</v>
      </c>
      <c r="G242" s="91" t="s">
        <v>5268</v>
      </c>
      <c r="H242" s="62">
        <v>4.63770357205966E-2</v>
      </c>
      <c r="I242" s="62">
        <v>0</v>
      </c>
      <c r="J242" s="91" t="s">
        <v>5269</v>
      </c>
      <c r="K242" s="63"/>
    </row>
    <row r="243" spans="1:11" x14ac:dyDescent="0.3">
      <c r="A243" s="60">
        <v>4</v>
      </c>
      <c r="B243" s="89" t="s">
        <v>1169</v>
      </c>
      <c r="C243" s="61">
        <v>762</v>
      </c>
      <c r="D243" s="60" t="s">
        <v>708</v>
      </c>
      <c r="E243" s="60">
        <v>9</v>
      </c>
      <c r="F243" s="62">
        <v>3.69286289089399E-3</v>
      </c>
      <c r="G243" s="91" t="s">
        <v>5268</v>
      </c>
      <c r="H243" s="62">
        <v>4.63770357205966E-2</v>
      </c>
      <c r="I243" s="62">
        <v>0</v>
      </c>
      <c r="J243" s="91" t="s">
        <v>5269</v>
      </c>
      <c r="K243" s="63"/>
    </row>
    <row r="244" spans="1:11" x14ac:dyDescent="0.3">
      <c r="A244" s="60">
        <v>2</v>
      </c>
      <c r="B244" s="89" t="s">
        <v>1523</v>
      </c>
      <c r="C244" s="61">
        <v>791</v>
      </c>
      <c r="D244" s="60" t="s">
        <v>50</v>
      </c>
      <c r="E244" s="60">
        <v>39</v>
      </c>
      <c r="F244" s="62">
        <v>2.9544549371103498E-2</v>
      </c>
      <c r="G244" s="91" t="s">
        <v>5270</v>
      </c>
      <c r="H244" s="62">
        <v>0.15032653518658401</v>
      </c>
      <c r="I244" s="62">
        <v>0.13413959483479301</v>
      </c>
      <c r="J244" s="91" t="s">
        <v>5271</v>
      </c>
      <c r="K244" s="63"/>
    </row>
    <row r="245" spans="1:11" x14ac:dyDescent="0.3">
      <c r="A245" s="60">
        <v>3</v>
      </c>
      <c r="B245" s="89" t="s">
        <v>1419</v>
      </c>
      <c r="C245" s="61">
        <v>792</v>
      </c>
      <c r="D245" s="60" t="s">
        <v>460</v>
      </c>
      <c r="E245" s="60">
        <v>39</v>
      </c>
      <c r="F245" s="62">
        <v>2.9544549371103498E-2</v>
      </c>
      <c r="G245" s="91" t="s">
        <v>5272</v>
      </c>
      <c r="H245" s="62">
        <v>0.15032653518658401</v>
      </c>
      <c r="I245" s="62">
        <v>0.13413959483479301</v>
      </c>
      <c r="J245" s="91" t="s">
        <v>5271</v>
      </c>
      <c r="K245" s="63"/>
    </row>
    <row r="246" spans="1:11" x14ac:dyDescent="0.3">
      <c r="A246" s="60">
        <v>4</v>
      </c>
      <c r="B246" s="89" t="s">
        <v>1177</v>
      </c>
      <c r="C246" s="61">
        <v>793</v>
      </c>
      <c r="D246" s="60" t="s">
        <v>412</v>
      </c>
      <c r="E246" s="60">
        <v>35</v>
      </c>
      <c r="F246" s="62">
        <v>2.6135125332026402E-2</v>
      </c>
      <c r="G246" s="91" t="s">
        <v>5273</v>
      </c>
      <c r="H246" s="62">
        <v>0.14341958224988999</v>
      </c>
      <c r="I246" s="62">
        <v>9.7146491383650502E-2</v>
      </c>
      <c r="J246" s="91" t="s">
        <v>4670</v>
      </c>
      <c r="K246" s="63"/>
    </row>
    <row r="247" spans="1:11" x14ac:dyDescent="0.3">
      <c r="A247" s="60">
        <v>5</v>
      </c>
      <c r="B247" s="89" t="s">
        <v>1157</v>
      </c>
      <c r="C247" s="61">
        <v>794</v>
      </c>
      <c r="D247" s="60" t="s">
        <v>358</v>
      </c>
      <c r="E247" s="60">
        <v>30</v>
      </c>
      <c r="F247" s="62">
        <v>2.4375158690887699E-2</v>
      </c>
      <c r="G247" s="91" t="s">
        <v>5274</v>
      </c>
      <c r="H247" s="62">
        <v>0.14091277139177499</v>
      </c>
      <c r="I247" s="62">
        <v>5.8026200578120399E-2</v>
      </c>
      <c r="J247" s="91" t="s">
        <v>5275</v>
      </c>
      <c r="K247" s="63"/>
    </row>
    <row r="248" spans="1:11" x14ac:dyDescent="0.3">
      <c r="A248" s="60">
        <v>5</v>
      </c>
      <c r="B248" s="89" t="s">
        <v>1310</v>
      </c>
      <c r="C248" s="61">
        <v>800</v>
      </c>
      <c r="D248" s="60" t="s">
        <v>502</v>
      </c>
      <c r="E248" s="60">
        <v>1</v>
      </c>
      <c r="F248" s="62">
        <v>1.2198588668212799E-4</v>
      </c>
      <c r="G248" s="91" t="s">
        <v>4321</v>
      </c>
      <c r="H248" s="62">
        <v>2.9225741153107898E-3</v>
      </c>
      <c r="I248" s="62">
        <v>0</v>
      </c>
      <c r="J248" s="91" t="s">
        <v>5276</v>
      </c>
      <c r="K248" s="63"/>
    </row>
    <row r="249" spans="1:11" x14ac:dyDescent="0.3">
      <c r="A249" s="60">
        <v>5</v>
      </c>
      <c r="B249" s="89" t="s">
        <v>1611</v>
      </c>
      <c r="C249" s="61">
        <v>807</v>
      </c>
      <c r="D249" s="60" t="s">
        <v>539</v>
      </c>
      <c r="E249" s="60">
        <v>1</v>
      </c>
      <c r="F249" s="62">
        <v>2.19521861923566E-4</v>
      </c>
      <c r="G249" s="91" t="s">
        <v>4286</v>
      </c>
      <c r="H249" s="62">
        <v>5.2593699882221004E-3</v>
      </c>
      <c r="I249" s="62">
        <v>0</v>
      </c>
      <c r="J249" s="91" t="s">
        <v>5277</v>
      </c>
      <c r="K249" s="63"/>
    </row>
    <row r="250" spans="1:11" x14ac:dyDescent="0.3">
      <c r="A250" s="60">
        <v>4</v>
      </c>
      <c r="B250" s="89" t="s">
        <v>1175</v>
      </c>
      <c r="C250" s="61">
        <v>812</v>
      </c>
      <c r="D250" s="60" t="s">
        <v>573</v>
      </c>
      <c r="E250" s="60">
        <v>4</v>
      </c>
      <c r="F250" s="62">
        <v>3.40942403907709E-3</v>
      </c>
      <c r="G250" s="91" t="s">
        <v>5278</v>
      </c>
      <c r="H250" s="62">
        <v>4.6983114757944797E-2</v>
      </c>
      <c r="I250" s="62">
        <v>0</v>
      </c>
      <c r="J250" s="91" t="s">
        <v>5279</v>
      </c>
      <c r="K250" s="63"/>
    </row>
    <row r="251" spans="1:11" x14ac:dyDescent="0.3">
      <c r="A251" s="60">
        <v>5</v>
      </c>
      <c r="B251" s="89" t="s">
        <v>1105</v>
      </c>
      <c r="C251" s="61">
        <v>813</v>
      </c>
      <c r="D251" s="60" t="s">
        <v>296</v>
      </c>
      <c r="E251" s="60">
        <v>4</v>
      </c>
      <c r="F251" s="62">
        <v>3.40942403907709E-3</v>
      </c>
      <c r="G251" s="91" t="s">
        <v>5280</v>
      </c>
      <c r="H251" s="62">
        <v>4.6983114757944797E-2</v>
      </c>
      <c r="I251" s="62">
        <v>0</v>
      </c>
      <c r="J251" s="91" t="s">
        <v>5279</v>
      </c>
      <c r="K251" s="63"/>
    </row>
    <row r="252" spans="1:11" x14ac:dyDescent="0.3">
      <c r="A252" s="60">
        <v>2</v>
      </c>
      <c r="B252" s="89" t="s">
        <v>1536</v>
      </c>
      <c r="C252" s="61">
        <v>834</v>
      </c>
      <c r="D252" s="60" t="s">
        <v>51</v>
      </c>
      <c r="E252" s="60">
        <v>249</v>
      </c>
      <c r="F252" s="62">
        <v>8.8144785553997598E-3</v>
      </c>
      <c r="G252" s="91" t="s">
        <v>5281</v>
      </c>
      <c r="H252" s="62">
        <v>2.2610415206846399E-2</v>
      </c>
      <c r="I252" s="62">
        <v>3.5330547105245198E-2</v>
      </c>
      <c r="J252" s="91" t="s">
        <v>5282</v>
      </c>
      <c r="K252" s="63"/>
    </row>
    <row r="253" spans="1:11" x14ac:dyDescent="0.3">
      <c r="A253" s="60">
        <v>3</v>
      </c>
      <c r="B253" s="89" t="s">
        <v>1020</v>
      </c>
      <c r="C253" s="61">
        <v>835</v>
      </c>
      <c r="D253" s="60" t="s">
        <v>297</v>
      </c>
      <c r="E253" s="60">
        <v>249</v>
      </c>
      <c r="F253" s="62">
        <v>8.8144785553997598E-3</v>
      </c>
      <c r="G253" s="91" t="s">
        <v>5283</v>
      </c>
      <c r="H253" s="62">
        <v>2.2610415206846399E-2</v>
      </c>
      <c r="I253" s="62">
        <v>3.5330547105245198E-2</v>
      </c>
      <c r="J253" s="91" t="s">
        <v>5282</v>
      </c>
      <c r="K253" s="63"/>
    </row>
    <row r="254" spans="1:11" x14ac:dyDescent="0.3">
      <c r="A254" s="60">
        <v>4</v>
      </c>
      <c r="B254" s="89" t="s">
        <v>1184</v>
      </c>
      <c r="C254" s="61">
        <v>838</v>
      </c>
      <c r="D254" s="60" t="s">
        <v>540</v>
      </c>
      <c r="E254" s="60">
        <v>99</v>
      </c>
      <c r="F254" s="62">
        <v>3.15772229851396E-3</v>
      </c>
      <c r="G254" s="91" t="s">
        <v>5284</v>
      </c>
      <c r="H254" s="62">
        <v>9.1536049537997398E-3</v>
      </c>
      <c r="I254" s="62">
        <v>2.1454029620531799E-2</v>
      </c>
      <c r="J254" s="91" t="s">
        <v>5285</v>
      </c>
      <c r="K254" s="63"/>
    </row>
    <row r="255" spans="1:11" x14ac:dyDescent="0.3">
      <c r="A255" s="60">
        <v>5</v>
      </c>
      <c r="B255" s="89" t="s">
        <v>1133</v>
      </c>
      <c r="C255" s="61">
        <v>839</v>
      </c>
      <c r="D255" s="60" t="s">
        <v>503</v>
      </c>
      <c r="E255" s="60">
        <v>99</v>
      </c>
      <c r="F255" s="62">
        <v>3.15772229851396E-3</v>
      </c>
      <c r="G255" s="91" t="s">
        <v>5284</v>
      </c>
      <c r="H255" s="62">
        <v>9.1536049537997398E-3</v>
      </c>
      <c r="I255" s="62">
        <v>2.1454029620531799E-2</v>
      </c>
      <c r="J255" s="91" t="s">
        <v>5285</v>
      </c>
      <c r="K255" s="63"/>
    </row>
    <row r="256" spans="1:11" x14ac:dyDescent="0.3">
      <c r="A256" s="60">
        <v>4</v>
      </c>
      <c r="B256" s="89" t="s">
        <v>1668</v>
      </c>
      <c r="C256" s="61">
        <v>842</v>
      </c>
      <c r="D256" s="60" t="s">
        <v>461</v>
      </c>
      <c r="E256" s="60">
        <v>6</v>
      </c>
      <c r="F256" s="62">
        <v>3.1916756509741599E-4</v>
      </c>
      <c r="G256" s="91" t="s">
        <v>5286</v>
      </c>
      <c r="H256" s="62">
        <v>6.0835958352047099E-3</v>
      </c>
      <c r="I256" s="62">
        <v>0</v>
      </c>
      <c r="J256" s="91" t="s">
        <v>4829</v>
      </c>
      <c r="K256" s="63"/>
    </row>
    <row r="257" spans="1:11" x14ac:dyDescent="0.3">
      <c r="A257" s="60">
        <v>5</v>
      </c>
      <c r="B257" s="89" t="s">
        <v>1216</v>
      </c>
      <c r="C257" s="61">
        <v>849</v>
      </c>
      <c r="D257" s="60" t="s">
        <v>574</v>
      </c>
      <c r="E257" s="60">
        <v>4</v>
      </c>
      <c r="F257" s="62">
        <v>5.1585605091685499E-5</v>
      </c>
      <c r="G257" s="91" t="s">
        <v>4242</v>
      </c>
      <c r="H257" s="62">
        <v>7.2470052022126895E-4</v>
      </c>
      <c r="I257" s="62">
        <v>0</v>
      </c>
      <c r="J257" s="91" t="s">
        <v>4268</v>
      </c>
      <c r="K257" s="63"/>
    </row>
    <row r="258" spans="1:11" x14ac:dyDescent="0.3">
      <c r="A258" s="60">
        <v>5</v>
      </c>
      <c r="B258" s="89" t="s">
        <v>1336</v>
      </c>
      <c r="C258" s="61">
        <v>853</v>
      </c>
      <c r="D258" s="60" t="s">
        <v>658</v>
      </c>
      <c r="E258" s="60">
        <v>3</v>
      </c>
      <c r="F258" s="62">
        <v>2.6758196000573102E-4</v>
      </c>
      <c r="G258" s="91" t="s">
        <v>5286</v>
      </c>
      <c r="H258" s="62">
        <v>6.0341832176468903E-3</v>
      </c>
      <c r="I258" s="62">
        <v>0</v>
      </c>
      <c r="J258" s="91" t="s">
        <v>5287</v>
      </c>
      <c r="K258" s="63"/>
    </row>
    <row r="259" spans="1:11" x14ac:dyDescent="0.3">
      <c r="A259" s="60">
        <v>4</v>
      </c>
      <c r="B259" s="89" t="s">
        <v>1753</v>
      </c>
      <c r="C259" s="61">
        <v>862</v>
      </c>
      <c r="D259" s="60" t="s">
        <v>752</v>
      </c>
      <c r="E259" s="60">
        <v>167</v>
      </c>
      <c r="F259" s="62">
        <v>4.9725531130374798E-3</v>
      </c>
      <c r="G259" s="91" t="s">
        <v>5288</v>
      </c>
      <c r="H259" s="62">
        <v>1.8550752690961101E-2</v>
      </c>
      <c r="I259" s="62">
        <v>2.1952049312335398E-2</v>
      </c>
      <c r="J259" s="91" t="s">
        <v>5289</v>
      </c>
      <c r="K259" s="63"/>
    </row>
    <row r="260" spans="1:11" x14ac:dyDescent="0.3">
      <c r="A260" s="60">
        <v>5</v>
      </c>
      <c r="B260" s="89" t="s">
        <v>1386</v>
      </c>
      <c r="C260" s="61">
        <v>863</v>
      </c>
      <c r="D260" s="60" t="s">
        <v>738</v>
      </c>
      <c r="E260" s="60">
        <v>167</v>
      </c>
      <c r="F260" s="62">
        <v>4.9725531130374798E-3</v>
      </c>
      <c r="G260" s="91" t="s">
        <v>5288</v>
      </c>
      <c r="H260" s="62">
        <v>1.8550752690961101E-2</v>
      </c>
      <c r="I260" s="62">
        <v>2.1952049312335398E-2</v>
      </c>
      <c r="J260" s="91" t="s">
        <v>5289</v>
      </c>
      <c r="K260" s="63"/>
    </row>
    <row r="261" spans="1:11" x14ac:dyDescent="0.3">
      <c r="A261" s="60">
        <v>4</v>
      </c>
      <c r="B261" s="89" t="s">
        <v>1752</v>
      </c>
      <c r="C261" s="61">
        <v>872</v>
      </c>
      <c r="D261" s="60" t="s">
        <v>791</v>
      </c>
      <c r="E261" s="60">
        <v>3</v>
      </c>
      <c r="F261" s="62">
        <v>2.06569362015026E-5</v>
      </c>
      <c r="G261" s="91" t="s">
        <v>4253</v>
      </c>
      <c r="H261" s="62">
        <v>4.5991293256400002E-4</v>
      </c>
      <c r="I261" s="62">
        <v>0</v>
      </c>
      <c r="J261" s="91" t="s">
        <v>5290</v>
      </c>
      <c r="K261" s="63"/>
    </row>
    <row r="262" spans="1:11" x14ac:dyDescent="0.3">
      <c r="A262" s="60">
        <v>5</v>
      </c>
      <c r="B262" s="89" t="s">
        <v>1516</v>
      </c>
      <c r="C262" s="61">
        <v>873</v>
      </c>
      <c r="D262" s="60" t="s">
        <v>778</v>
      </c>
      <c r="E262" s="60">
        <v>3</v>
      </c>
      <c r="F262" s="62">
        <v>2.06569362015026E-5</v>
      </c>
      <c r="G262" s="91" t="s">
        <v>4253</v>
      </c>
      <c r="H262" s="62">
        <v>4.5991293256400002E-4</v>
      </c>
      <c r="I262" s="62">
        <v>0</v>
      </c>
      <c r="J262" s="91" t="s">
        <v>5290</v>
      </c>
      <c r="K262" s="63"/>
    </row>
    <row r="263" spans="1:11" x14ac:dyDescent="0.3">
      <c r="A263" s="60">
        <v>4</v>
      </c>
      <c r="B263" s="89" t="s">
        <v>1669</v>
      </c>
      <c r="C263" s="61">
        <v>876</v>
      </c>
      <c r="D263" s="60" t="s">
        <v>813</v>
      </c>
      <c r="E263" s="60">
        <v>7</v>
      </c>
      <c r="F263" s="62">
        <v>4.7532326748612201E-5</v>
      </c>
      <c r="G263" s="91" t="s">
        <v>4242</v>
      </c>
      <c r="H263" s="62">
        <v>7.3572471997149799E-4</v>
      </c>
      <c r="I263" s="62">
        <v>0</v>
      </c>
      <c r="J263" s="91" t="s">
        <v>5291</v>
      </c>
      <c r="K263" s="63"/>
    </row>
    <row r="264" spans="1:11" x14ac:dyDescent="0.3">
      <c r="A264" s="60">
        <v>5</v>
      </c>
      <c r="B264" s="89" t="s">
        <v>1708</v>
      </c>
      <c r="C264" s="61">
        <v>877</v>
      </c>
      <c r="D264" s="60" t="s">
        <v>802</v>
      </c>
      <c r="E264" s="60">
        <v>4</v>
      </c>
      <c r="F264" s="62">
        <v>1.25492550254902E-5</v>
      </c>
      <c r="G264" s="91" t="s">
        <v>4332</v>
      </c>
      <c r="H264" s="62">
        <v>1.6235516612464099E-4</v>
      </c>
      <c r="I264" s="62">
        <v>0</v>
      </c>
      <c r="J264" s="91" t="s">
        <v>5291</v>
      </c>
      <c r="K264" s="63"/>
    </row>
    <row r="265" spans="1:11" x14ac:dyDescent="0.3">
      <c r="A265" s="60">
        <v>5</v>
      </c>
      <c r="B265" s="89" t="s">
        <v>1347</v>
      </c>
      <c r="C265" s="61">
        <v>882</v>
      </c>
      <c r="D265" s="60" t="s">
        <v>680</v>
      </c>
      <c r="E265" s="60">
        <v>2</v>
      </c>
      <c r="F265" s="62">
        <v>3.04844672535798E-5</v>
      </c>
      <c r="G265" s="91" t="s">
        <v>4253</v>
      </c>
      <c r="H265" s="62">
        <v>7.1026029094426802E-4</v>
      </c>
      <c r="I265" s="62">
        <v>0</v>
      </c>
      <c r="J265" s="91" t="s">
        <v>4205</v>
      </c>
      <c r="K265" s="63"/>
    </row>
    <row r="266" spans="1:11" x14ac:dyDescent="0.3">
      <c r="A266" s="60">
        <v>5</v>
      </c>
      <c r="B266" s="89" t="s">
        <v>1382</v>
      </c>
      <c r="C266" s="61">
        <v>884</v>
      </c>
      <c r="D266" s="60" t="s">
        <v>721</v>
      </c>
      <c r="E266" s="60">
        <v>1</v>
      </c>
      <c r="F266" s="62">
        <v>4.4986044695422303E-6</v>
      </c>
      <c r="G266" s="91" t="s">
        <v>4332</v>
      </c>
      <c r="H266" s="62">
        <v>1.07778902423077E-4</v>
      </c>
      <c r="I266" s="62">
        <v>0</v>
      </c>
      <c r="J266" s="91" t="s">
        <v>5162</v>
      </c>
      <c r="K266" s="63"/>
    </row>
    <row r="267" spans="1:11" x14ac:dyDescent="0.3">
      <c r="A267" s="60">
        <v>4</v>
      </c>
      <c r="B267" s="89" t="s">
        <v>1805</v>
      </c>
      <c r="C267" s="61">
        <v>888</v>
      </c>
      <c r="D267" s="60" t="s">
        <v>413</v>
      </c>
      <c r="E267" s="60">
        <v>12</v>
      </c>
      <c r="F267" s="62">
        <v>1.7214449201505399E-4</v>
      </c>
      <c r="G267" s="91" t="s">
        <v>4325</v>
      </c>
      <c r="H267" s="62">
        <v>1.5596637275547801E-3</v>
      </c>
      <c r="I267" s="62">
        <v>0</v>
      </c>
      <c r="J267" s="91" t="s">
        <v>5292</v>
      </c>
      <c r="K267" s="63"/>
    </row>
    <row r="268" spans="1:11" x14ac:dyDescent="0.3">
      <c r="A268" s="60">
        <v>5</v>
      </c>
      <c r="B268" s="89" t="s">
        <v>1017</v>
      </c>
      <c r="C268" s="61">
        <v>889</v>
      </c>
      <c r="D268" s="60" t="s">
        <v>359</v>
      </c>
      <c r="E268" s="60">
        <v>7</v>
      </c>
      <c r="F268" s="62">
        <v>4.6876822616212998E-5</v>
      </c>
      <c r="G268" s="91" t="s">
        <v>4242</v>
      </c>
      <c r="H268" s="62">
        <v>7.8075026957674101E-4</v>
      </c>
      <c r="I268" s="62">
        <v>0</v>
      </c>
      <c r="J268" s="91" t="s">
        <v>4946</v>
      </c>
      <c r="K268" s="63"/>
    </row>
    <row r="269" spans="1:11" x14ac:dyDescent="0.3">
      <c r="A269" s="60">
        <v>5</v>
      </c>
      <c r="B269" s="89" t="s">
        <v>1357</v>
      </c>
      <c r="C269" s="61">
        <v>890</v>
      </c>
      <c r="D269" s="60" t="s">
        <v>702</v>
      </c>
      <c r="E269" s="60">
        <v>5</v>
      </c>
      <c r="F269" s="62">
        <v>1.25267669398841E-4</v>
      </c>
      <c r="G269" s="91" t="s">
        <v>4318</v>
      </c>
      <c r="H269" s="62">
        <v>1.3545275030074099E-3</v>
      </c>
      <c r="I269" s="62">
        <v>0</v>
      </c>
      <c r="J269" s="91" t="s">
        <v>4920</v>
      </c>
      <c r="K269" s="63"/>
    </row>
    <row r="270" spans="1:11" x14ac:dyDescent="0.3">
      <c r="A270" s="60">
        <v>6</v>
      </c>
      <c r="B270" s="89" t="s">
        <v>1190</v>
      </c>
      <c r="C270" s="61">
        <v>896</v>
      </c>
      <c r="D270" s="60" t="s">
        <v>765</v>
      </c>
      <c r="E270" s="60">
        <v>5</v>
      </c>
      <c r="F270" s="62">
        <v>1.25267669398841E-4</v>
      </c>
      <c r="G270" s="91" t="s">
        <v>4318</v>
      </c>
      <c r="H270" s="62">
        <v>1.3545275030074099E-3</v>
      </c>
      <c r="I270" s="62">
        <v>0</v>
      </c>
      <c r="J270" s="91" t="s">
        <v>4920</v>
      </c>
      <c r="K270" s="63"/>
    </row>
    <row r="271" spans="1:11" x14ac:dyDescent="0.3">
      <c r="A271" s="60">
        <v>4</v>
      </c>
      <c r="B271" s="89" t="s">
        <v>1751</v>
      </c>
      <c r="C271" s="61">
        <v>912</v>
      </c>
      <c r="D271" s="60" t="s">
        <v>633</v>
      </c>
      <c r="E271" s="60">
        <v>64</v>
      </c>
      <c r="F271" s="62">
        <v>1.2470182378574799E-4</v>
      </c>
      <c r="G271" s="91" t="s">
        <v>5293</v>
      </c>
      <c r="H271" s="62">
        <v>7.9666951605273999E-4</v>
      </c>
      <c r="I271" s="62">
        <v>7.8594249446196397E-4</v>
      </c>
      <c r="J271" s="91" t="s">
        <v>5294</v>
      </c>
      <c r="K271" s="63"/>
    </row>
    <row r="272" spans="1:11" x14ac:dyDescent="0.3">
      <c r="A272" s="60">
        <v>5</v>
      </c>
      <c r="B272" s="89" t="s">
        <v>1319</v>
      </c>
      <c r="C272" s="61">
        <v>913</v>
      </c>
      <c r="D272" s="60" t="s">
        <v>605</v>
      </c>
      <c r="E272" s="60">
        <v>64</v>
      </c>
      <c r="F272" s="62">
        <v>1.2470182378574799E-4</v>
      </c>
      <c r="G272" s="91" t="s">
        <v>5293</v>
      </c>
      <c r="H272" s="62">
        <v>7.9666951605273999E-4</v>
      </c>
      <c r="I272" s="62">
        <v>7.8594249446196397E-4</v>
      </c>
      <c r="J272" s="91" t="s">
        <v>5294</v>
      </c>
      <c r="K272" s="63"/>
    </row>
    <row r="273" spans="1:11" x14ac:dyDescent="0.3">
      <c r="A273" s="60">
        <v>2</v>
      </c>
      <c r="B273" s="89" t="s">
        <v>1689</v>
      </c>
      <c r="C273" s="61">
        <v>945</v>
      </c>
      <c r="D273" s="60" t="s">
        <v>54</v>
      </c>
      <c r="E273" s="60">
        <v>225</v>
      </c>
      <c r="F273" s="62">
        <v>0.14300711495558899</v>
      </c>
      <c r="G273" s="91" t="s">
        <v>5295</v>
      </c>
      <c r="H273" s="62">
        <v>0.32356833909039701</v>
      </c>
      <c r="I273" s="62">
        <v>0.79616631109602598</v>
      </c>
      <c r="J273" s="91" t="s">
        <v>5296</v>
      </c>
      <c r="K273" s="63"/>
    </row>
    <row r="274" spans="1:11" x14ac:dyDescent="0.3">
      <c r="A274" s="60">
        <v>3</v>
      </c>
      <c r="B274" s="89" t="s">
        <v>1680</v>
      </c>
      <c r="C274" s="61">
        <v>946</v>
      </c>
      <c r="D274" s="60" t="s">
        <v>640</v>
      </c>
      <c r="E274" s="60">
        <v>148</v>
      </c>
      <c r="F274" s="62">
        <v>4.3572248235013399E-2</v>
      </c>
      <c r="G274" s="91" t="s">
        <v>5297</v>
      </c>
      <c r="H274" s="62">
        <v>0.13423318178033</v>
      </c>
      <c r="I274" s="62">
        <v>0.24541507600655901</v>
      </c>
      <c r="J274" s="91" t="s">
        <v>5298</v>
      </c>
      <c r="K274" s="63"/>
    </row>
    <row r="275" spans="1:11" x14ac:dyDescent="0.3">
      <c r="A275" s="60">
        <v>4</v>
      </c>
      <c r="B275" s="89" t="s">
        <v>1195</v>
      </c>
      <c r="C275" s="61">
        <v>947</v>
      </c>
      <c r="D275" s="60" t="s">
        <v>615</v>
      </c>
      <c r="E275" s="60">
        <v>7</v>
      </c>
      <c r="F275" s="62">
        <v>6.7091022903592997E-3</v>
      </c>
      <c r="G275" s="91" t="s">
        <v>5299</v>
      </c>
      <c r="H275" s="62">
        <v>9.8882877500683294E-2</v>
      </c>
      <c r="I275" s="62">
        <v>0</v>
      </c>
      <c r="J275" s="91" t="s">
        <v>5300</v>
      </c>
      <c r="K275" s="63"/>
    </row>
    <row r="276" spans="1:11" x14ac:dyDescent="0.3">
      <c r="A276" s="60">
        <v>5</v>
      </c>
      <c r="B276" s="89" t="s">
        <v>1725</v>
      </c>
      <c r="C276" s="61">
        <v>949</v>
      </c>
      <c r="D276" s="60" t="s">
        <v>726</v>
      </c>
      <c r="E276" s="60">
        <v>7</v>
      </c>
      <c r="F276" s="62">
        <v>6.7091022903592997E-3</v>
      </c>
      <c r="G276" s="91" t="s">
        <v>5301</v>
      </c>
      <c r="H276" s="62">
        <v>9.8882877500683294E-2</v>
      </c>
      <c r="I276" s="62">
        <v>0</v>
      </c>
      <c r="J276" s="91" t="s">
        <v>5300</v>
      </c>
      <c r="K276" s="63"/>
    </row>
    <row r="277" spans="1:11" x14ac:dyDescent="0.3">
      <c r="A277" s="60">
        <v>4</v>
      </c>
      <c r="B277" s="89" t="s">
        <v>1196</v>
      </c>
      <c r="C277" s="61">
        <v>950</v>
      </c>
      <c r="D277" s="60" t="s">
        <v>584</v>
      </c>
      <c r="E277" s="60">
        <v>142</v>
      </c>
      <c r="F277" s="62">
        <v>3.6863145944654098E-2</v>
      </c>
      <c r="G277" s="91" t="s">
        <v>5302</v>
      </c>
      <c r="H277" s="62">
        <v>9.3444693379832897E-2</v>
      </c>
      <c r="I277" s="62">
        <v>0.23128999976881001</v>
      </c>
      <c r="J277" s="91" t="s">
        <v>5303</v>
      </c>
      <c r="K277" s="63"/>
    </row>
    <row r="278" spans="1:11" x14ac:dyDescent="0.3">
      <c r="A278" s="60">
        <v>5</v>
      </c>
      <c r="B278" s="89" t="s">
        <v>1718</v>
      </c>
      <c r="C278" s="61">
        <v>951</v>
      </c>
      <c r="D278" s="60" t="s">
        <v>707</v>
      </c>
      <c r="E278" s="60">
        <v>2</v>
      </c>
      <c r="F278" s="62">
        <v>1.3521275803494799E-3</v>
      </c>
      <c r="G278" s="91" t="s">
        <v>5103</v>
      </c>
      <c r="H278" s="62">
        <v>2.3036452860755299E-2</v>
      </c>
      <c r="I278" s="62">
        <v>0</v>
      </c>
      <c r="J278" s="91" t="s">
        <v>5304</v>
      </c>
      <c r="K278" s="63"/>
    </row>
    <row r="279" spans="1:11" x14ac:dyDescent="0.3">
      <c r="A279" s="60">
        <v>3</v>
      </c>
      <c r="B279" s="89" t="s">
        <v>1366</v>
      </c>
      <c r="C279" s="61">
        <v>953</v>
      </c>
      <c r="D279" s="60" t="s">
        <v>473</v>
      </c>
      <c r="E279" s="60">
        <v>38</v>
      </c>
      <c r="F279" s="62">
        <v>3.5086022703953099E-2</v>
      </c>
      <c r="G279" s="91" t="s">
        <v>5305</v>
      </c>
      <c r="H279" s="62">
        <v>0.16062379749841199</v>
      </c>
      <c r="I279" s="62">
        <v>0.26969991136622601</v>
      </c>
      <c r="J279" s="91" t="s">
        <v>5306</v>
      </c>
      <c r="K279" s="63"/>
    </row>
    <row r="280" spans="1:11" x14ac:dyDescent="0.3">
      <c r="A280" s="60">
        <v>4</v>
      </c>
      <c r="B280" s="89" t="s">
        <v>1811</v>
      </c>
      <c r="C280" s="61">
        <v>954</v>
      </c>
      <c r="D280" s="60" t="s">
        <v>513</v>
      </c>
      <c r="E280" s="60">
        <v>11</v>
      </c>
      <c r="F280" s="62">
        <v>1.0727169299645499E-2</v>
      </c>
      <c r="G280" s="91" t="s">
        <v>5307</v>
      </c>
      <c r="H280" s="62">
        <v>8.7369563297103298E-2</v>
      </c>
      <c r="I280" s="62">
        <v>0</v>
      </c>
      <c r="J280" s="91" t="s">
        <v>5308</v>
      </c>
      <c r="K280" s="63"/>
    </row>
    <row r="281" spans="1:11" x14ac:dyDescent="0.3">
      <c r="A281" s="60">
        <v>5</v>
      </c>
      <c r="B281" s="89" t="s">
        <v>1576</v>
      </c>
      <c r="C281" s="61">
        <v>955</v>
      </c>
      <c r="D281" s="60" t="s">
        <v>18</v>
      </c>
      <c r="E281" s="60">
        <v>11</v>
      </c>
      <c r="F281" s="62">
        <v>1.0727169299645499E-2</v>
      </c>
      <c r="G281" s="91" t="s">
        <v>5309</v>
      </c>
      <c r="H281" s="62">
        <v>8.7369563297103298E-2</v>
      </c>
      <c r="I281" s="62">
        <v>0</v>
      </c>
      <c r="J281" s="91" t="s">
        <v>5308</v>
      </c>
      <c r="K281" s="63"/>
    </row>
    <row r="282" spans="1:11" x14ac:dyDescent="0.3">
      <c r="A282" s="60">
        <v>4</v>
      </c>
      <c r="B282" s="89" t="s">
        <v>1199</v>
      </c>
      <c r="C282" s="61">
        <v>956</v>
      </c>
      <c r="D282" s="60" t="s">
        <v>550</v>
      </c>
      <c r="E282" s="60">
        <v>27</v>
      </c>
      <c r="F282" s="62">
        <v>2.43588534043075E-2</v>
      </c>
      <c r="G282" s="91" t="s">
        <v>5310</v>
      </c>
      <c r="H282" s="62">
        <v>0.13671166324855499</v>
      </c>
      <c r="I282" s="62">
        <v>0</v>
      </c>
      <c r="J282" s="91" t="s">
        <v>5311</v>
      </c>
      <c r="K282" s="63"/>
    </row>
    <row r="283" spans="1:11" x14ac:dyDescent="0.3">
      <c r="A283" s="60">
        <v>3</v>
      </c>
      <c r="B283" s="89" t="s">
        <v>1816</v>
      </c>
      <c r="C283" s="61">
        <v>957</v>
      </c>
      <c r="D283" s="60" t="s">
        <v>743</v>
      </c>
      <c r="E283" s="60">
        <v>4</v>
      </c>
      <c r="F283" s="62">
        <v>6.3840847341818897E-3</v>
      </c>
      <c r="G283" s="91" t="s">
        <v>5312</v>
      </c>
      <c r="H283" s="62">
        <v>7.9741246485898601E-2</v>
      </c>
      <c r="I283" s="62">
        <v>0</v>
      </c>
      <c r="J283" s="91" t="s">
        <v>5313</v>
      </c>
      <c r="K283" s="63"/>
    </row>
    <row r="284" spans="1:11" x14ac:dyDescent="0.3">
      <c r="A284" s="60">
        <v>3</v>
      </c>
      <c r="B284" s="89" t="s">
        <v>1320</v>
      </c>
      <c r="C284" s="61">
        <v>962</v>
      </c>
      <c r="D284" s="60" t="s">
        <v>427</v>
      </c>
      <c r="E284" s="60">
        <v>27</v>
      </c>
      <c r="F284" s="62">
        <v>1.3251515687343601E-3</v>
      </c>
      <c r="G284" s="91" t="s">
        <v>5314</v>
      </c>
      <c r="H284" s="62">
        <v>1.14413505861397E-2</v>
      </c>
      <c r="I284" s="62">
        <v>0</v>
      </c>
      <c r="J284" s="91" t="s">
        <v>5315</v>
      </c>
      <c r="K284" s="63"/>
    </row>
    <row r="285" spans="1:11" x14ac:dyDescent="0.3">
      <c r="A285" s="60">
        <v>4</v>
      </c>
      <c r="B285" s="89" t="s">
        <v>1180</v>
      </c>
      <c r="C285" s="61">
        <v>963</v>
      </c>
      <c r="D285" s="60" t="s">
        <v>376</v>
      </c>
      <c r="E285" s="60">
        <v>2</v>
      </c>
      <c r="F285" s="62">
        <v>3.2172731214772602E-4</v>
      </c>
      <c r="G285" s="91" t="s">
        <v>4201</v>
      </c>
      <c r="H285" s="62">
        <v>6.4507934166349997E-3</v>
      </c>
      <c r="I285" s="62">
        <v>0</v>
      </c>
      <c r="J285" s="91" t="s">
        <v>5231</v>
      </c>
      <c r="K285" s="63"/>
    </row>
    <row r="286" spans="1:11" x14ac:dyDescent="0.3">
      <c r="A286" s="60">
        <v>3</v>
      </c>
      <c r="B286" s="89" t="s">
        <v>1144</v>
      </c>
      <c r="C286" s="61">
        <v>964</v>
      </c>
      <c r="D286" s="60" t="s">
        <v>316</v>
      </c>
      <c r="E286" s="60">
        <v>85</v>
      </c>
      <c r="F286" s="62">
        <v>5.6639607713706103E-2</v>
      </c>
      <c r="G286" s="91" t="s">
        <v>5316</v>
      </c>
      <c r="H286" s="62">
        <v>0.21006123463718501</v>
      </c>
      <c r="I286" s="62">
        <v>0.429592258607846</v>
      </c>
      <c r="J286" s="91" t="s">
        <v>5317</v>
      </c>
      <c r="K286" s="63"/>
    </row>
    <row r="287" spans="1:11" x14ac:dyDescent="0.3">
      <c r="A287" s="60">
        <v>4</v>
      </c>
      <c r="B287" s="89" t="s">
        <v>1200</v>
      </c>
      <c r="C287" s="61">
        <v>965</v>
      </c>
      <c r="D287" s="60" t="s">
        <v>686</v>
      </c>
      <c r="E287" s="60">
        <v>22</v>
      </c>
      <c r="F287" s="62">
        <v>1.9262909125163399E-2</v>
      </c>
      <c r="G287" s="91" t="s">
        <v>5318</v>
      </c>
      <c r="H287" s="62">
        <v>0.130629121922469</v>
      </c>
      <c r="I287" s="62">
        <v>0</v>
      </c>
      <c r="J287" s="91" t="s">
        <v>5319</v>
      </c>
      <c r="K287" s="63"/>
    </row>
    <row r="288" spans="1:11" x14ac:dyDescent="0.3">
      <c r="A288" s="60">
        <v>1</v>
      </c>
      <c r="B288" s="89" t="s">
        <v>1202</v>
      </c>
      <c r="C288" s="61">
        <v>968</v>
      </c>
      <c r="D288" s="60" t="s">
        <v>25</v>
      </c>
      <c r="E288" s="60">
        <v>250</v>
      </c>
      <c r="F288" s="62">
        <v>0.82786391347865396</v>
      </c>
      <c r="G288" s="91" t="s">
        <v>5320</v>
      </c>
      <c r="H288" s="62">
        <v>1.3949429062894301</v>
      </c>
      <c r="I288" s="62">
        <v>3.5321632206294602</v>
      </c>
      <c r="J288" s="91" t="s">
        <v>5321</v>
      </c>
      <c r="K288" s="63"/>
    </row>
    <row r="289" spans="1:11" x14ac:dyDescent="0.3">
      <c r="A289" s="60">
        <v>2</v>
      </c>
      <c r="B289" s="89" t="s">
        <v>1722</v>
      </c>
      <c r="C289" s="61">
        <v>969</v>
      </c>
      <c r="D289" s="60" t="s">
        <v>59</v>
      </c>
      <c r="E289" s="60">
        <v>246</v>
      </c>
      <c r="F289" s="62">
        <v>0.82532348452508897</v>
      </c>
      <c r="G289" s="91" t="s">
        <v>5322</v>
      </c>
      <c r="H289" s="62">
        <v>1.39485007460654</v>
      </c>
      <c r="I289" s="62">
        <v>3.5321632206294602</v>
      </c>
      <c r="J289" s="91" t="s">
        <v>5321</v>
      </c>
      <c r="K289" s="63"/>
    </row>
    <row r="290" spans="1:11" x14ac:dyDescent="0.3">
      <c r="A290" s="60">
        <v>3</v>
      </c>
      <c r="B290" s="89" t="s">
        <v>1667</v>
      </c>
      <c r="C290" s="61">
        <v>970</v>
      </c>
      <c r="D290" s="60" t="s">
        <v>383</v>
      </c>
      <c r="E290" s="60">
        <v>240</v>
      </c>
      <c r="F290" s="62">
        <v>0.80260182703313299</v>
      </c>
      <c r="G290" s="91" t="s">
        <v>5323</v>
      </c>
      <c r="H290" s="62">
        <v>1.38833764941458</v>
      </c>
      <c r="I290" s="62">
        <v>3.5321632206294602</v>
      </c>
      <c r="J290" s="91" t="s">
        <v>5324</v>
      </c>
      <c r="K290" s="63"/>
    </row>
    <row r="291" spans="1:11" x14ac:dyDescent="0.3">
      <c r="A291" s="60">
        <v>4</v>
      </c>
      <c r="B291" s="89" t="s">
        <v>1204</v>
      </c>
      <c r="C291" s="61">
        <v>971</v>
      </c>
      <c r="D291" s="60" t="s">
        <v>325</v>
      </c>
      <c r="E291" s="60">
        <v>240</v>
      </c>
      <c r="F291" s="62">
        <v>0.80260182703313299</v>
      </c>
      <c r="G291" s="91" t="s">
        <v>5325</v>
      </c>
      <c r="H291" s="62">
        <v>1.38833764941458</v>
      </c>
      <c r="I291" s="62">
        <v>3.5321632206294602</v>
      </c>
      <c r="J291" s="91" t="s">
        <v>5324</v>
      </c>
      <c r="K291" s="63"/>
    </row>
    <row r="292" spans="1:11" x14ac:dyDescent="0.3">
      <c r="A292" s="60">
        <v>3</v>
      </c>
      <c r="B292" s="89" t="s">
        <v>1806</v>
      </c>
      <c r="C292" s="61">
        <v>977</v>
      </c>
      <c r="D292" s="60" t="s">
        <v>519</v>
      </c>
      <c r="E292" s="60">
        <v>12</v>
      </c>
      <c r="F292" s="62">
        <v>2.27216574919561E-2</v>
      </c>
      <c r="G292" s="91" t="s">
        <v>5326</v>
      </c>
      <c r="H292" s="62">
        <v>0.18418786032555801</v>
      </c>
      <c r="I292" s="62">
        <v>0</v>
      </c>
      <c r="J292" s="91" t="s">
        <v>5327</v>
      </c>
      <c r="K292" s="63"/>
    </row>
    <row r="293" spans="1:11" x14ac:dyDescent="0.3">
      <c r="A293" s="60">
        <v>4</v>
      </c>
      <c r="B293" s="89" t="s">
        <v>1772</v>
      </c>
      <c r="C293" s="61">
        <v>988</v>
      </c>
      <c r="D293" s="60" t="s">
        <v>479</v>
      </c>
      <c r="E293" s="60">
        <v>12</v>
      </c>
      <c r="F293" s="62">
        <v>2.27216574919561E-2</v>
      </c>
      <c r="G293" s="91" t="s">
        <v>5328</v>
      </c>
      <c r="H293" s="62">
        <v>0.18418786032555801</v>
      </c>
      <c r="I293" s="62">
        <v>0</v>
      </c>
      <c r="J293" s="91" t="s">
        <v>5327</v>
      </c>
      <c r="K293" s="63"/>
    </row>
    <row r="294" spans="1:11" x14ac:dyDescent="0.3">
      <c r="A294" s="60">
        <v>5</v>
      </c>
      <c r="B294" s="89" t="s">
        <v>1658</v>
      </c>
      <c r="C294" s="61">
        <v>989</v>
      </c>
      <c r="D294" s="60" t="s">
        <v>433</v>
      </c>
      <c r="E294" s="60">
        <v>12</v>
      </c>
      <c r="F294" s="62">
        <v>2.27216574919561E-2</v>
      </c>
      <c r="G294" s="91" t="s">
        <v>5329</v>
      </c>
      <c r="H294" s="62">
        <v>0.18418786032555801</v>
      </c>
      <c r="I294" s="62">
        <v>0</v>
      </c>
      <c r="J294" s="91" t="s">
        <v>5327</v>
      </c>
      <c r="K294" s="63"/>
    </row>
    <row r="295" spans="1:11" x14ac:dyDescent="0.3">
      <c r="A295" s="60">
        <v>2</v>
      </c>
      <c r="B295" s="89" t="s">
        <v>1813</v>
      </c>
      <c r="C295" s="61">
        <v>1005</v>
      </c>
      <c r="D295" s="60" t="s">
        <v>60</v>
      </c>
      <c r="E295" s="60">
        <v>6</v>
      </c>
      <c r="F295" s="62">
        <v>1.6161406531417901E-3</v>
      </c>
      <c r="G295" s="91" t="s">
        <v>4329</v>
      </c>
      <c r="H295" s="62">
        <v>1.9002488818184501E-2</v>
      </c>
      <c r="I295" s="62">
        <v>0</v>
      </c>
      <c r="J295" s="91" t="s">
        <v>5330</v>
      </c>
      <c r="K295" s="63"/>
    </row>
    <row r="296" spans="1:11" x14ac:dyDescent="0.3">
      <c r="A296" s="60">
        <v>3</v>
      </c>
      <c r="B296" s="89" t="s">
        <v>1769</v>
      </c>
      <c r="C296" s="61">
        <v>1013</v>
      </c>
      <c r="D296" s="60" t="s">
        <v>436</v>
      </c>
      <c r="E296" s="60">
        <v>6</v>
      </c>
      <c r="F296" s="62">
        <v>1.6161406531417901E-3</v>
      </c>
      <c r="G296" s="91" t="s">
        <v>4329</v>
      </c>
      <c r="H296" s="62">
        <v>1.9002488818184501E-2</v>
      </c>
      <c r="I296" s="62">
        <v>0</v>
      </c>
      <c r="J296" s="91" t="s">
        <v>5330</v>
      </c>
      <c r="K296" s="63"/>
    </row>
    <row r="297" spans="1:11" x14ac:dyDescent="0.3">
      <c r="A297" s="60">
        <v>4</v>
      </c>
      <c r="B297" s="89" t="s">
        <v>1662</v>
      </c>
      <c r="C297" s="61">
        <v>1019</v>
      </c>
      <c r="D297" s="60" t="s">
        <v>386</v>
      </c>
      <c r="E297" s="60">
        <v>6</v>
      </c>
      <c r="F297" s="62">
        <v>1.6161406531417901E-3</v>
      </c>
      <c r="G297" s="91" t="s">
        <v>5331</v>
      </c>
      <c r="H297" s="62">
        <v>1.9002488818184501E-2</v>
      </c>
      <c r="I297" s="62">
        <v>0</v>
      </c>
      <c r="J297" s="91" t="s">
        <v>5330</v>
      </c>
      <c r="K297" s="63"/>
    </row>
    <row r="298" spans="1:11" x14ac:dyDescent="0.3">
      <c r="A298" s="60">
        <v>5</v>
      </c>
      <c r="B298" s="89" t="s">
        <v>1342</v>
      </c>
      <c r="C298" s="61">
        <v>1022</v>
      </c>
      <c r="D298" s="60" t="s">
        <v>328</v>
      </c>
      <c r="E298" s="60">
        <v>6</v>
      </c>
      <c r="F298" s="62">
        <v>1.6161406531417901E-3</v>
      </c>
      <c r="G298" s="91" t="s">
        <v>5331</v>
      </c>
      <c r="H298" s="62">
        <v>1.9002488818184501E-2</v>
      </c>
      <c r="I298" s="62">
        <v>0</v>
      </c>
      <c r="J298" s="91" t="s">
        <v>5330</v>
      </c>
      <c r="K298" s="63"/>
    </row>
    <row r="299" spans="1:11" x14ac:dyDescent="0.3">
      <c r="A299" s="60">
        <v>2</v>
      </c>
      <c r="B299" s="89" t="s">
        <v>1717</v>
      </c>
      <c r="C299" s="61">
        <v>1027</v>
      </c>
      <c r="D299" s="60" t="s">
        <v>58</v>
      </c>
      <c r="E299" s="60">
        <v>1</v>
      </c>
      <c r="F299" s="62">
        <v>9.2428830042301003E-4</v>
      </c>
      <c r="G299" s="91" t="s">
        <v>4326</v>
      </c>
      <c r="H299" s="62">
        <v>2.2144373708902699E-2</v>
      </c>
      <c r="I299" s="62">
        <v>0</v>
      </c>
      <c r="J299" s="91" t="s">
        <v>5332</v>
      </c>
      <c r="K299" s="63"/>
    </row>
    <row r="300" spans="1:11" x14ac:dyDescent="0.3">
      <c r="A300" s="60">
        <v>3</v>
      </c>
      <c r="B300" s="89" t="s">
        <v>1130</v>
      </c>
      <c r="C300" s="61">
        <v>1034</v>
      </c>
      <c r="D300" s="60" t="s">
        <v>324</v>
      </c>
      <c r="E300" s="60">
        <v>1</v>
      </c>
      <c r="F300" s="62">
        <v>9.2428830042301003E-4</v>
      </c>
      <c r="G300" s="91" t="s">
        <v>4326</v>
      </c>
      <c r="H300" s="62">
        <v>2.2144373708902699E-2</v>
      </c>
      <c r="I300" s="62">
        <v>0</v>
      </c>
      <c r="J300" s="91" t="s">
        <v>5332</v>
      </c>
      <c r="K300" s="63"/>
    </row>
    <row r="301" spans="1:11" x14ac:dyDescent="0.3">
      <c r="A301" s="60">
        <v>1</v>
      </c>
      <c r="B301" s="89" t="s">
        <v>1210</v>
      </c>
      <c r="C301" s="61">
        <v>1035</v>
      </c>
      <c r="D301" s="60" t="s">
        <v>26</v>
      </c>
      <c r="E301" s="60">
        <v>494</v>
      </c>
      <c r="F301" s="62">
        <v>0.14393400563320199</v>
      </c>
      <c r="G301" s="91" t="s">
        <v>5333</v>
      </c>
      <c r="H301" s="62">
        <v>0.392668112019468</v>
      </c>
      <c r="I301" s="62">
        <v>0.79734334154376396</v>
      </c>
      <c r="J301" s="91" t="s">
        <v>5334</v>
      </c>
      <c r="K301" s="63"/>
    </row>
    <row r="302" spans="1:11" x14ac:dyDescent="0.3">
      <c r="A302" s="60">
        <v>2</v>
      </c>
      <c r="B302" s="89" t="s">
        <v>1573</v>
      </c>
      <c r="C302" s="61">
        <v>1036</v>
      </c>
      <c r="D302" s="60" t="s">
        <v>61</v>
      </c>
      <c r="E302" s="60">
        <v>25</v>
      </c>
      <c r="F302" s="62">
        <v>2.1965610736818599E-2</v>
      </c>
      <c r="G302" s="91" t="s">
        <v>5335</v>
      </c>
      <c r="H302" s="62">
        <v>0.12691140608919901</v>
      </c>
      <c r="I302" s="62">
        <v>0</v>
      </c>
      <c r="J302" s="91" t="s">
        <v>5336</v>
      </c>
      <c r="K302" s="63"/>
    </row>
    <row r="303" spans="1:11" x14ac:dyDescent="0.3">
      <c r="A303" s="60">
        <v>3</v>
      </c>
      <c r="B303" s="89" t="s">
        <v>1681</v>
      </c>
      <c r="C303" s="61">
        <v>1083</v>
      </c>
      <c r="D303" s="60" t="s">
        <v>577</v>
      </c>
      <c r="E303" s="60">
        <v>25</v>
      </c>
      <c r="F303" s="62">
        <v>2.1965610736818599E-2</v>
      </c>
      <c r="G303" s="91" t="s">
        <v>5337</v>
      </c>
      <c r="H303" s="62">
        <v>0.12691140608919901</v>
      </c>
      <c r="I303" s="62">
        <v>0</v>
      </c>
      <c r="J303" s="91" t="s">
        <v>5336</v>
      </c>
      <c r="K303" s="63"/>
    </row>
    <row r="304" spans="1:11" x14ac:dyDescent="0.3">
      <c r="A304" s="60">
        <v>4</v>
      </c>
      <c r="B304" s="89" t="s">
        <v>1212</v>
      </c>
      <c r="C304" s="61">
        <v>1084</v>
      </c>
      <c r="D304" s="60" t="s">
        <v>301</v>
      </c>
      <c r="E304" s="60">
        <v>13</v>
      </c>
      <c r="F304" s="62">
        <v>1.1808312080667E-2</v>
      </c>
      <c r="G304" s="91" t="s">
        <v>5338</v>
      </c>
      <c r="H304" s="62">
        <v>0.106129894383562</v>
      </c>
      <c r="I304" s="62">
        <v>0</v>
      </c>
      <c r="J304" s="91" t="s">
        <v>5339</v>
      </c>
      <c r="K304" s="63"/>
    </row>
    <row r="305" spans="1:11" x14ac:dyDescent="0.3">
      <c r="A305" s="60">
        <v>5</v>
      </c>
      <c r="B305" s="89" t="s">
        <v>1056</v>
      </c>
      <c r="C305" s="61">
        <v>1087</v>
      </c>
      <c r="D305" s="60" t="s">
        <v>416</v>
      </c>
      <c r="E305" s="60">
        <v>7</v>
      </c>
      <c r="F305" s="62">
        <v>9.4754224853403502E-3</v>
      </c>
      <c r="G305" s="91" t="s">
        <v>5340</v>
      </c>
      <c r="H305" s="62">
        <v>0.103750398774286</v>
      </c>
      <c r="I305" s="62">
        <v>0</v>
      </c>
      <c r="J305" s="91" t="s">
        <v>5341</v>
      </c>
      <c r="K305" s="63"/>
    </row>
    <row r="306" spans="1:11" x14ac:dyDescent="0.3">
      <c r="A306" s="60">
        <v>5</v>
      </c>
      <c r="B306" s="89" t="s">
        <v>1046</v>
      </c>
      <c r="C306" s="61">
        <v>1088</v>
      </c>
      <c r="D306" s="60" t="s">
        <v>363</v>
      </c>
      <c r="E306" s="60">
        <v>2</v>
      </c>
      <c r="F306" s="62">
        <v>9.9280435384760802E-4</v>
      </c>
      <c r="G306" s="91" t="s">
        <v>5342</v>
      </c>
      <c r="H306" s="62">
        <v>1.7012891594438001E-2</v>
      </c>
      <c r="I306" s="62">
        <v>0</v>
      </c>
      <c r="J306" s="91" t="s">
        <v>5343</v>
      </c>
      <c r="K306" s="63"/>
    </row>
    <row r="307" spans="1:11" x14ac:dyDescent="0.3">
      <c r="A307" s="60">
        <v>6</v>
      </c>
      <c r="B307" s="89" t="s">
        <v>1214</v>
      </c>
      <c r="C307" s="61">
        <v>1091</v>
      </c>
      <c r="D307" s="60" t="s">
        <v>464</v>
      </c>
      <c r="E307" s="60">
        <v>2</v>
      </c>
      <c r="F307" s="62">
        <v>9.9280435384760802E-4</v>
      </c>
      <c r="G307" s="91" t="s">
        <v>4324</v>
      </c>
      <c r="H307" s="62">
        <v>1.7012891594438001E-2</v>
      </c>
      <c r="I307" s="62">
        <v>0</v>
      </c>
      <c r="J307" s="91" t="s">
        <v>5343</v>
      </c>
      <c r="K307" s="63"/>
    </row>
    <row r="308" spans="1:11" x14ac:dyDescent="0.3">
      <c r="A308" s="60">
        <v>5</v>
      </c>
      <c r="B308" s="89" t="s">
        <v>1518</v>
      </c>
      <c r="C308" s="61">
        <v>1101</v>
      </c>
      <c r="D308" s="60" t="s">
        <v>608</v>
      </c>
      <c r="E308" s="60">
        <v>2</v>
      </c>
      <c r="F308" s="62">
        <v>6.5720880080558195E-4</v>
      </c>
      <c r="G308" s="91" t="s">
        <v>4288</v>
      </c>
      <c r="H308" s="62">
        <v>1.1132829834668701E-2</v>
      </c>
      <c r="I308" s="62">
        <v>0</v>
      </c>
      <c r="J308" s="91" t="s">
        <v>5344</v>
      </c>
      <c r="K308" s="63"/>
    </row>
    <row r="309" spans="1:11" x14ac:dyDescent="0.3">
      <c r="A309" s="60">
        <v>4</v>
      </c>
      <c r="B309" s="89" t="s">
        <v>1747</v>
      </c>
      <c r="C309" s="61">
        <v>1106</v>
      </c>
      <c r="D309" s="60" t="s">
        <v>543</v>
      </c>
      <c r="E309" s="60">
        <v>14</v>
      </c>
      <c r="F309" s="62">
        <v>1.01572986561516E-2</v>
      </c>
      <c r="G309" s="91" t="s">
        <v>5345</v>
      </c>
      <c r="H309" s="62">
        <v>6.9023952642492906E-2</v>
      </c>
      <c r="I309" s="62">
        <v>0</v>
      </c>
      <c r="J309" s="91" t="s">
        <v>5346</v>
      </c>
      <c r="K309" s="63"/>
    </row>
    <row r="310" spans="1:11" x14ac:dyDescent="0.3">
      <c r="A310" s="60">
        <v>5</v>
      </c>
      <c r="B310" s="89" t="s">
        <v>1331</v>
      </c>
      <c r="C310" s="61">
        <v>1107</v>
      </c>
      <c r="D310" s="60" t="s">
        <v>506</v>
      </c>
      <c r="E310" s="60">
        <v>14</v>
      </c>
      <c r="F310" s="62">
        <v>1.01572986561516E-2</v>
      </c>
      <c r="G310" s="91" t="s">
        <v>5347</v>
      </c>
      <c r="H310" s="62">
        <v>6.9023952642492906E-2</v>
      </c>
      <c r="I310" s="62">
        <v>0</v>
      </c>
      <c r="J310" s="91" t="s">
        <v>5346</v>
      </c>
      <c r="K310" s="63"/>
    </row>
    <row r="311" spans="1:11" x14ac:dyDescent="0.3">
      <c r="A311" s="60">
        <v>2</v>
      </c>
      <c r="B311" s="89" t="s">
        <v>1683</v>
      </c>
      <c r="C311" s="61">
        <v>1131</v>
      </c>
      <c r="D311" s="60" t="s">
        <v>62</v>
      </c>
      <c r="E311" s="60">
        <v>70</v>
      </c>
      <c r="F311" s="62">
        <v>5.1844159650662899E-2</v>
      </c>
      <c r="G311" s="91" t="s">
        <v>5348</v>
      </c>
      <c r="H311" s="62">
        <v>0.207708657022144</v>
      </c>
      <c r="I311" s="62">
        <v>0.29702324478178299</v>
      </c>
      <c r="J311" s="91" t="s">
        <v>5349</v>
      </c>
      <c r="K311" s="63"/>
    </row>
    <row r="312" spans="1:11" x14ac:dyDescent="0.3">
      <c r="A312" s="60">
        <v>3</v>
      </c>
      <c r="B312" s="89" t="s">
        <v>1804</v>
      </c>
      <c r="C312" s="61">
        <v>1132</v>
      </c>
      <c r="D312" s="60" t="s">
        <v>886</v>
      </c>
      <c r="E312" s="60">
        <v>42</v>
      </c>
      <c r="F312" s="62">
        <v>3.5866802090313198E-2</v>
      </c>
      <c r="G312" s="91" t="s">
        <v>5350</v>
      </c>
      <c r="H312" s="62">
        <v>0.18453759609815101</v>
      </c>
      <c r="I312" s="62">
        <v>0.21174556786089499</v>
      </c>
      <c r="J312" s="91" t="s">
        <v>5351</v>
      </c>
      <c r="K312" s="63"/>
    </row>
    <row r="313" spans="1:11" x14ac:dyDescent="0.3">
      <c r="A313" s="60">
        <v>4</v>
      </c>
      <c r="B313" s="89" t="s">
        <v>1790</v>
      </c>
      <c r="C313" s="61">
        <v>1133</v>
      </c>
      <c r="D313" s="60" t="s">
        <v>372</v>
      </c>
      <c r="E313" s="60">
        <v>5</v>
      </c>
      <c r="F313" s="62">
        <v>2.9075110554377401E-3</v>
      </c>
      <c r="G313" s="91" t="s">
        <v>5352</v>
      </c>
      <c r="H313" s="62">
        <v>4.1972045698641998E-2</v>
      </c>
      <c r="I313" s="62">
        <v>0</v>
      </c>
      <c r="J313" s="91" t="s">
        <v>5353</v>
      </c>
      <c r="K313" s="63"/>
    </row>
    <row r="314" spans="1:11" x14ac:dyDescent="0.3">
      <c r="A314" s="60">
        <v>5</v>
      </c>
      <c r="B314" s="89" t="s">
        <v>995</v>
      </c>
      <c r="C314" s="61">
        <v>1134</v>
      </c>
      <c r="D314" s="60" t="s">
        <v>311</v>
      </c>
      <c r="E314" s="60">
        <v>5</v>
      </c>
      <c r="F314" s="62">
        <v>2.9075110554377401E-3</v>
      </c>
      <c r="G314" s="91" t="s">
        <v>5354</v>
      </c>
      <c r="H314" s="62">
        <v>4.1972045698641998E-2</v>
      </c>
      <c r="I314" s="62">
        <v>0</v>
      </c>
      <c r="J314" s="91" t="s">
        <v>5353</v>
      </c>
      <c r="K314" s="63"/>
    </row>
    <row r="315" spans="1:11" x14ac:dyDescent="0.3">
      <c r="A315" s="60">
        <v>4</v>
      </c>
      <c r="B315" s="89" t="s">
        <v>1789</v>
      </c>
      <c r="C315" s="61">
        <v>1145</v>
      </c>
      <c r="D315" s="60" t="s">
        <v>470</v>
      </c>
      <c r="E315" s="60">
        <v>12</v>
      </c>
      <c r="F315" s="62">
        <v>5.2220360764219697E-3</v>
      </c>
      <c r="G315" s="91" t="s">
        <v>5355</v>
      </c>
      <c r="H315" s="62">
        <v>4.2604665350628401E-2</v>
      </c>
      <c r="I315" s="62">
        <v>0</v>
      </c>
      <c r="J315" s="91" t="s">
        <v>5356</v>
      </c>
      <c r="K315" s="63"/>
    </row>
    <row r="316" spans="1:11" x14ac:dyDescent="0.3">
      <c r="A316" s="60">
        <v>5</v>
      </c>
      <c r="B316" s="89" t="s">
        <v>1093</v>
      </c>
      <c r="C316" s="61">
        <v>1146</v>
      </c>
      <c r="D316" s="60" t="s">
        <v>423</v>
      </c>
      <c r="E316" s="60">
        <v>12</v>
      </c>
      <c r="F316" s="62">
        <v>5.2220360764219697E-3</v>
      </c>
      <c r="G316" s="91" t="s">
        <v>5355</v>
      </c>
      <c r="H316" s="62">
        <v>4.2604665350628401E-2</v>
      </c>
      <c r="I316" s="62">
        <v>0</v>
      </c>
      <c r="J316" s="91" t="s">
        <v>5356</v>
      </c>
      <c r="K316" s="63"/>
    </row>
    <row r="317" spans="1:11" x14ac:dyDescent="0.3">
      <c r="A317" s="60">
        <v>4</v>
      </c>
      <c r="B317" s="89" t="s">
        <v>1788</v>
      </c>
      <c r="C317" s="61">
        <v>1147</v>
      </c>
      <c r="D317" s="60" t="s">
        <v>547</v>
      </c>
      <c r="E317" s="60">
        <v>3</v>
      </c>
      <c r="F317" s="62">
        <v>4.2696795240529202E-3</v>
      </c>
      <c r="G317" s="91" t="s">
        <v>5357</v>
      </c>
      <c r="H317" s="62">
        <v>7.1287075961919702E-2</v>
      </c>
      <c r="I317" s="62">
        <v>0</v>
      </c>
      <c r="J317" s="91" t="s">
        <v>5358</v>
      </c>
      <c r="K317" s="63"/>
    </row>
    <row r="318" spans="1:11" x14ac:dyDescent="0.3">
      <c r="A318" s="60">
        <v>5</v>
      </c>
      <c r="B318" s="89" t="s">
        <v>1108</v>
      </c>
      <c r="C318" s="61">
        <v>1148</v>
      </c>
      <c r="D318" s="60" t="s">
        <v>510</v>
      </c>
      <c r="E318" s="60">
        <v>3</v>
      </c>
      <c r="F318" s="62">
        <v>4.2696795240529202E-3</v>
      </c>
      <c r="G318" s="91" t="s">
        <v>5359</v>
      </c>
      <c r="H318" s="62">
        <v>7.1287075961919702E-2</v>
      </c>
      <c r="I318" s="62">
        <v>0</v>
      </c>
      <c r="J318" s="91" t="s">
        <v>5358</v>
      </c>
      <c r="K318" s="63"/>
    </row>
    <row r="319" spans="1:11" x14ac:dyDescent="0.3">
      <c r="A319" s="60">
        <v>4</v>
      </c>
      <c r="B319" s="89" t="s">
        <v>1787</v>
      </c>
      <c r="C319" s="61">
        <v>1153</v>
      </c>
      <c r="D319" s="60" t="s">
        <v>638</v>
      </c>
      <c r="E319" s="60">
        <v>2</v>
      </c>
      <c r="F319" s="62">
        <v>3.5697075362498901E-3</v>
      </c>
      <c r="G319" s="91" t="s">
        <v>5360</v>
      </c>
      <c r="H319" s="62">
        <v>7.9145224110120399E-2</v>
      </c>
      <c r="I319" s="62">
        <v>0</v>
      </c>
      <c r="J319" s="91" t="s">
        <v>5361</v>
      </c>
      <c r="K319" s="63"/>
    </row>
    <row r="320" spans="1:11" x14ac:dyDescent="0.3">
      <c r="A320" s="60">
        <v>5</v>
      </c>
      <c r="B320" s="89" t="s">
        <v>1149</v>
      </c>
      <c r="C320" s="61">
        <v>1154</v>
      </c>
      <c r="D320" s="60" t="s">
        <v>612</v>
      </c>
      <c r="E320" s="60">
        <v>2</v>
      </c>
      <c r="F320" s="62">
        <v>3.5697075362498901E-3</v>
      </c>
      <c r="G320" s="91" t="s">
        <v>5360</v>
      </c>
      <c r="H320" s="62">
        <v>7.9145224110120399E-2</v>
      </c>
      <c r="I320" s="62">
        <v>0</v>
      </c>
      <c r="J320" s="91" t="s">
        <v>5361</v>
      </c>
      <c r="K320" s="63"/>
    </row>
    <row r="321" spans="1:11" x14ac:dyDescent="0.3">
      <c r="A321" s="60">
        <v>4</v>
      </c>
      <c r="B321" s="89" t="s">
        <v>1728</v>
      </c>
      <c r="C321" s="61">
        <v>1156</v>
      </c>
      <c r="D321" s="60" t="s">
        <v>684</v>
      </c>
      <c r="E321" s="60">
        <v>3</v>
      </c>
      <c r="F321" s="62">
        <v>3.9702536673899003E-3</v>
      </c>
      <c r="G321" s="91" t="s">
        <v>5362</v>
      </c>
      <c r="H321" s="62">
        <v>8.0462715737226201E-2</v>
      </c>
      <c r="I321" s="62">
        <v>0</v>
      </c>
      <c r="J321" s="91" t="s">
        <v>5363</v>
      </c>
      <c r="K321" s="63"/>
    </row>
    <row r="322" spans="1:11" x14ac:dyDescent="0.3">
      <c r="A322" s="60">
        <v>5</v>
      </c>
      <c r="B322" s="89" t="s">
        <v>1288</v>
      </c>
      <c r="C322" s="61">
        <v>1157</v>
      </c>
      <c r="D322" s="60" t="s">
        <v>662</v>
      </c>
      <c r="E322" s="60">
        <v>3</v>
      </c>
      <c r="F322" s="62">
        <v>3.9702536673899003E-3</v>
      </c>
      <c r="G322" s="91" t="s">
        <v>5362</v>
      </c>
      <c r="H322" s="62">
        <v>8.0462715737226201E-2</v>
      </c>
      <c r="I322" s="62">
        <v>0</v>
      </c>
      <c r="J322" s="91" t="s">
        <v>5363</v>
      </c>
      <c r="K322" s="63"/>
    </row>
    <row r="323" spans="1:11" x14ac:dyDescent="0.3">
      <c r="A323" s="60">
        <v>4</v>
      </c>
      <c r="B323" s="89" t="s">
        <v>1223</v>
      </c>
      <c r="C323" s="61">
        <v>1167</v>
      </c>
      <c r="D323" s="60" t="s">
        <v>805</v>
      </c>
      <c r="E323" s="60">
        <v>1</v>
      </c>
      <c r="F323" s="62">
        <v>3.0457347530518299E-5</v>
      </c>
      <c r="G323" s="91" t="s">
        <v>4253</v>
      </c>
      <c r="H323" s="62">
        <v>7.2970618105741396E-4</v>
      </c>
      <c r="I323" s="62">
        <v>0</v>
      </c>
      <c r="J323" s="91" t="s">
        <v>5364</v>
      </c>
      <c r="K323" s="63"/>
    </row>
    <row r="324" spans="1:11" x14ac:dyDescent="0.3">
      <c r="A324" s="60">
        <v>5</v>
      </c>
      <c r="B324" s="89" t="s">
        <v>1446</v>
      </c>
      <c r="C324" s="61">
        <v>1168</v>
      </c>
      <c r="D324" s="60" t="s">
        <v>794</v>
      </c>
      <c r="E324" s="60">
        <v>1</v>
      </c>
      <c r="F324" s="62">
        <v>3.0457347530518299E-5</v>
      </c>
      <c r="G324" s="91" t="s">
        <v>4253</v>
      </c>
      <c r="H324" s="62">
        <v>7.2970618105741396E-4</v>
      </c>
      <c r="I324" s="62">
        <v>0</v>
      </c>
      <c r="J324" s="91" t="s">
        <v>5364</v>
      </c>
      <c r="K324" s="63"/>
    </row>
    <row r="325" spans="1:11" x14ac:dyDescent="0.3">
      <c r="A325" s="60">
        <v>4</v>
      </c>
      <c r="B325" s="89" t="s">
        <v>1786</v>
      </c>
      <c r="C325" s="61">
        <v>1178</v>
      </c>
      <c r="D325" s="60" t="s">
        <v>823</v>
      </c>
      <c r="E325" s="60">
        <v>5</v>
      </c>
      <c r="F325" s="62">
        <v>2.6015287243813801E-3</v>
      </c>
      <c r="G325" s="91" t="s">
        <v>5365</v>
      </c>
      <c r="H325" s="62">
        <v>3.9258738791417898E-2</v>
      </c>
      <c r="I325" s="62">
        <v>0</v>
      </c>
      <c r="J325" s="91" t="s">
        <v>5366</v>
      </c>
      <c r="K325" s="63"/>
    </row>
    <row r="326" spans="1:11" x14ac:dyDescent="0.3">
      <c r="A326" s="60">
        <v>5</v>
      </c>
      <c r="B326" s="89" t="s">
        <v>1452</v>
      </c>
      <c r="C326" s="61">
        <v>1179</v>
      </c>
      <c r="D326" s="60" t="s">
        <v>815</v>
      </c>
      <c r="E326" s="60">
        <v>5</v>
      </c>
      <c r="F326" s="62">
        <v>2.6015287243813801E-3</v>
      </c>
      <c r="G326" s="91" t="s">
        <v>5367</v>
      </c>
      <c r="H326" s="62">
        <v>3.9258738791417898E-2</v>
      </c>
      <c r="I326" s="62">
        <v>0</v>
      </c>
      <c r="J326" s="91" t="s">
        <v>5366</v>
      </c>
      <c r="K326" s="63"/>
    </row>
    <row r="327" spans="1:11" x14ac:dyDescent="0.3">
      <c r="A327" s="60">
        <v>4</v>
      </c>
      <c r="B327" s="89" t="s">
        <v>1785</v>
      </c>
      <c r="C327" s="61">
        <v>1180</v>
      </c>
      <c r="D327" s="60" t="s">
        <v>896</v>
      </c>
      <c r="E327" s="60">
        <v>16</v>
      </c>
      <c r="F327" s="62">
        <v>5.7594130891010101E-3</v>
      </c>
      <c r="G327" s="91" t="s">
        <v>5368</v>
      </c>
      <c r="H327" s="62">
        <v>3.9202620657555601E-2</v>
      </c>
      <c r="I327" s="62">
        <v>0</v>
      </c>
      <c r="J327" s="91" t="s">
        <v>5369</v>
      </c>
      <c r="K327" s="63"/>
    </row>
    <row r="328" spans="1:11" x14ac:dyDescent="0.3">
      <c r="A328" s="60">
        <v>5</v>
      </c>
      <c r="B328" s="89" t="s">
        <v>1760</v>
      </c>
      <c r="C328" s="61">
        <v>1181</v>
      </c>
      <c r="D328" s="60" t="s">
        <v>891</v>
      </c>
      <c r="E328" s="60">
        <v>16</v>
      </c>
      <c r="F328" s="62">
        <v>5.7594130891010101E-3</v>
      </c>
      <c r="G328" s="91" t="s">
        <v>5370</v>
      </c>
      <c r="H328" s="62">
        <v>3.9202620657555601E-2</v>
      </c>
      <c r="I328" s="62">
        <v>0</v>
      </c>
      <c r="J328" s="91" t="s">
        <v>5369</v>
      </c>
      <c r="K328" s="63"/>
    </row>
    <row r="329" spans="1:11" x14ac:dyDescent="0.3">
      <c r="A329" s="60">
        <v>3</v>
      </c>
      <c r="B329" s="89" t="s">
        <v>1602</v>
      </c>
      <c r="C329" s="61">
        <v>1192</v>
      </c>
      <c r="D329" s="60" t="s">
        <v>741</v>
      </c>
      <c r="E329" s="60">
        <v>37</v>
      </c>
      <c r="F329" s="62">
        <v>1.5977357560349601E-2</v>
      </c>
      <c r="G329" s="91" t="s">
        <v>5371</v>
      </c>
      <c r="H329" s="62">
        <v>9.2847244867866802E-2</v>
      </c>
      <c r="I329" s="62">
        <v>5.4582130023847299E-2</v>
      </c>
      <c r="J329" s="91" t="s">
        <v>5372</v>
      </c>
      <c r="K329" s="63"/>
    </row>
    <row r="330" spans="1:11" x14ac:dyDescent="0.3">
      <c r="A330" s="60">
        <v>4</v>
      </c>
      <c r="B330" s="89" t="s">
        <v>1746</v>
      </c>
      <c r="C330" s="61">
        <v>1193</v>
      </c>
      <c r="D330" s="60" t="s">
        <v>724</v>
      </c>
      <c r="E330" s="60">
        <v>6</v>
      </c>
      <c r="F330" s="62">
        <v>1.04086182024042E-3</v>
      </c>
      <c r="G330" s="91" t="s">
        <v>5373</v>
      </c>
      <c r="H330" s="62">
        <v>1.21498818802521E-2</v>
      </c>
      <c r="I330" s="62">
        <v>0</v>
      </c>
      <c r="J330" s="91" t="s">
        <v>5374</v>
      </c>
      <c r="K330" s="63"/>
    </row>
    <row r="331" spans="1:11" x14ac:dyDescent="0.3">
      <c r="A331" s="60">
        <v>5</v>
      </c>
      <c r="B331" s="89" t="s">
        <v>1335</v>
      </c>
      <c r="C331" s="61">
        <v>1194</v>
      </c>
      <c r="D331" s="60" t="s">
        <v>705</v>
      </c>
      <c r="E331" s="60">
        <v>6</v>
      </c>
      <c r="F331" s="62">
        <v>1.04086182024042E-3</v>
      </c>
      <c r="G331" s="91" t="s">
        <v>5373</v>
      </c>
      <c r="H331" s="62">
        <v>1.21498818802521E-2</v>
      </c>
      <c r="I331" s="62">
        <v>0</v>
      </c>
      <c r="J331" s="91" t="s">
        <v>5374</v>
      </c>
      <c r="K331" s="63"/>
    </row>
    <row r="332" spans="1:11" x14ac:dyDescent="0.3">
      <c r="A332" s="60">
        <v>4</v>
      </c>
      <c r="B332" s="89" t="s">
        <v>1745</v>
      </c>
      <c r="C332" s="61">
        <v>1195</v>
      </c>
      <c r="D332" s="60" t="s">
        <v>781</v>
      </c>
      <c r="E332" s="60">
        <v>13</v>
      </c>
      <c r="F332" s="62">
        <v>9.1350478340026502E-3</v>
      </c>
      <c r="G332" s="91" t="s">
        <v>5375</v>
      </c>
      <c r="H332" s="62">
        <v>7.7171382450889406E-2</v>
      </c>
      <c r="I332" s="62">
        <v>0</v>
      </c>
      <c r="J332" s="91" t="s">
        <v>5376</v>
      </c>
      <c r="K332" s="63"/>
    </row>
    <row r="333" spans="1:11" x14ac:dyDescent="0.3">
      <c r="A333" s="60">
        <v>5</v>
      </c>
      <c r="B333" s="89" t="s">
        <v>1400</v>
      </c>
      <c r="C333" s="61">
        <v>1196</v>
      </c>
      <c r="D333" s="60" t="s">
        <v>768</v>
      </c>
      <c r="E333" s="60">
        <v>13</v>
      </c>
      <c r="F333" s="62">
        <v>9.1350478340026502E-3</v>
      </c>
      <c r="G333" s="91" t="s">
        <v>5377</v>
      </c>
      <c r="H333" s="62">
        <v>7.7171382450889406E-2</v>
      </c>
      <c r="I333" s="62">
        <v>0</v>
      </c>
      <c r="J333" s="91" t="s">
        <v>5376</v>
      </c>
      <c r="K333" s="63"/>
    </row>
    <row r="334" spans="1:11" x14ac:dyDescent="0.3">
      <c r="A334" s="60">
        <v>4</v>
      </c>
      <c r="B334" s="89" t="s">
        <v>1744</v>
      </c>
      <c r="C334" s="61">
        <v>1197</v>
      </c>
      <c r="D334" s="60" t="s">
        <v>839</v>
      </c>
      <c r="E334" s="60">
        <v>6</v>
      </c>
      <c r="F334" s="62">
        <v>1.0224354531805299E-3</v>
      </c>
      <c r="G334" s="91" t="s">
        <v>4337</v>
      </c>
      <c r="H334" s="62">
        <v>1.0213366488637099E-2</v>
      </c>
      <c r="I334" s="62">
        <v>0</v>
      </c>
      <c r="J334" s="91" t="s">
        <v>5378</v>
      </c>
      <c r="K334" s="63"/>
    </row>
    <row r="335" spans="1:11" x14ac:dyDescent="0.3">
      <c r="A335" s="60">
        <v>5</v>
      </c>
      <c r="B335" s="89" t="s">
        <v>1476</v>
      </c>
      <c r="C335" s="61">
        <v>1198</v>
      </c>
      <c r="D335" s="60" t="s">
        <v>831</v>
      </c>
      <c r="E335" s="60">
        <v>6</v>
      </c>
      <c r="F335" s="62">
        <v>1.0224354531805299E-3</v>
      </c>
      <c r="G335" s="91" t="s">
        <v>5379</v>
      </c>
      <c r="H335" s="62">
        <v>1.0213366488637099E-2</v>
      </c>
      <c r="I335" s="62">
        <v>0</v>
      </c>
      <c r="J335" s="91" t="s">
        <v>5378</v>
      </c>
      <c r="K335" s="63"/>
    </row>
    <row r="336" spans="1:11" x14ac:dyDescent="0.3">
      <c r="A336" s="60">
        <v>4</v>
      </c>
      <c r="B336" s="89" t="s">
        <v>1743</v>
      </c>
      <c r="C336" s="61">
        <v>1199</v>
      </c>
      <c r="D336" s="60" t="s">
        <v>869</v>
      </c>
      <c r="E336" s="60">
        <v>6</v>
      </c>
      <c r="F336" s="62">
        <v>5.0834148941561604E-4</v>
      </c>
      <c r="G336" s="91" t="s">
        <v>4628</v>
      </c>
      <c r="H336" s="62">
        <v>6.5997287614618103E-3</v>
      </c>
      <c r="I336" s="62">
        <v>0</v>
      </c>
      <c r="J336" s="91" t="s">
        <v>5380</v>
      </c>
      <c r="K336" s="63"/>
    </row>
    <row r="337" spans="1:11" x14ac:dyDescent="0.3">
      <c r="A337" s="60">
        <v>5</v>
      </c>
      <c r="B337" s="89" t="s">
        <v>1608</v>
      </c>
      <c r="C337" s="61">
        <v>1200</v>
      </c>
      <c r="D337" s="60" t="s">
        <v>862</v>
      </c>
      <c r="E337" s="60">
        <v>6</v>
      </c>
      <c r="F337" s="62">
        <v>5.0834148941561604E-4</v>
      </c>
      <c r="G337" s="91" t="s">
        <v>5381</v>
      </c>
      <c r="H337" s="62">
        <v>6.5997287614618103E-3</v>
      </c>
      <c r="I337" s="62">
        <v>0</v>
      </c>
      <c r="J337" s="91" t="s">
        <v>5380</v>
      </c>
      <c r="K337" s="63"/>
    </row>
    <row r="338" spans="1:11" x14ac:dyDescent="0.3">
      <c r="A338" s="60">
        <v>4</v>
      </c>
      <c r="B338" s="89" t="s">
        <v>1742</v>
      </c>
      <c r="C338" s="61">
        <v>1201</v>
      </c>
      <c r="D338" s="60" t="s">
        <v>881</v>
      </c>
      <c r="E338" s="60">
        <v>5</v>
      </c>
      <c r="F338" s="62">
        <v>2.72309059850602E-3</v>
      </c>
      <c r="G338" s="91" t="s">
        <v>5382</v>
      </c>
      <c r="H338" s="62">
        <v>4.4387561836278601E-2</v>
      </c>
      <c r="I338" s="62">
        <v>0</v>
      </c>
      <c r="J338" s="91" t="s">
        <v>5383</v>
      </c>
      <c r="K338" s="63"/>
    </row>
    <row r="339" spans="1:11" x14ac:dyDescent="0.3">
      <c r="A339" s="60">
        <v>5</v>
      </c>
      <c r="B339" s="89" t="s">
        <v>1646</v>
      </c>
      <c r="C339" s="61">
        <v>1202</v>
      </c>
      <c r="D339" s="60" t="s">
        <v>875</v>
      </c>
      <c r="E339" s="60">
        <v>5</v>
      </c>
      <c r="F339" s="62">
        <v>2.72309059850602E-3</v>
      </c>
      <c r="G339" s="91" t="s">
        <v>5384</v>
      </c>
      <c r="H339" s="62">
        <v>4.4387561836278601E-2</v>
      </c>
      <c r="I339" s="62">
        <v>0</v>
      </c>
      <c r="J339" s="91" t="s">
        <v>5383</v>
      </c>
      <c r="K339" s="63"/>
    </row>
    <row r="340" spans="1:11" x14ac:dyDescent="0.3">
      <c r="A340" s="60">
        <v>4</v>
      </c>
      <c r="B340" s="89" t="s">
        <v>1729</v>
      </c>
      <c r="C340" s="61">
        <v>1220</v>
      </c>
      <c r="D340" s="60" t="s">
        <v>854</v>
      </c>
      <c r="E340" s="60">
        <v>3</v>
      </c>
      <c r="F340" s="62">
        <v>6.2930293527224299E-4</v>
      </c>
      <c r="G340" s="91" t="s">
        <v>5385</v>
      </c>
      <c r="H340" s="62">
        <v>9.9610613306887908E-3</v>
      </c>
      <c r="I340" s="62">
        <v>0</v>
      </c>
      <c r="J340" s="91" t="s">
        <v>5386</v>
      </c>
      <c r="K340" s="63"/>
    </row>
    <row r="341" spans="1:11" x14ac:dyDescent="0.3">
      <c r="A341" s="60">
        <v>5</v>
      </c>
      <c r="B341" s="89" t="s">
        <v>1498</v>
      </c>
      <c r="C341" s="61">
        <v>1221</v>
      </c>
      <c r="D341" s="60" t="s">
        <v>846</v>
      </c>
      <c r="E341" s="60">
        <v>3</v>
      </c>
      <c r="F341" s="62">
        <v>6.2930293527224299E-4</v>
      </c>
      <c r="G341" s="91" t="s">
        <v>4288</v>
      </c>
      <c r="H341" s="62">
        <v>9.9610613306887908E-3</v>
      </c>
      <c r="I341" s="62">
        <v>0</v>
      </c>
      <c r="J341" s="91" t="s">
        <v>5386</v>
      </c>
      <c r="K341" s="63"/>
    </row>
    <row r="342" spans="1:11" x14ac:dyDescent="0.3">
      <c r="A342" s="60">
        <v>4</v>
      </c>
      <c r="B342" s="89" t="s">
        <v>1233</v>
      </c>
      <c r="C342" s="61">
        <v>1247</v>
      </c>
      <c r="D342" s="60" t="s">
        <v>755</v>
      </c>
      <c r="E342" s="60">
        <v>6</v>
      </c>
      <c r="F342" s="62">
        <v>9.1827742973212998E-4</v>
      </c>
      <c r="G342" s="91" t="s">
        <v>5387</v>
      </c>
      <c r="H342" s="62">
        <v>9.6757608795538207E-3</v>
      </c>
      <c r="I342" s="62">
        <v>0</v>
      </c>
      <c r="J342" s="91" t="s">
        <v>5388</v>
      </c>
      <c r="K342" s="63"/>
    </row>
    <row r="343" spans="1:11" x14ac:dyDescent="0.3">
      <c r="A343" s="60">
        <v>5</v>
      </c>
      <c r="B343" s="89" t="s">
        <v>1112</v>
      </c>
      <c r="C343" s="61">
        <v>1250</v>
      </c>
      <c r="D343" s="60" t="s">
        <v>581</v>
      </c>
      <c r="E343" s="60">
        <v>6</v>
      </c>
      <c r="F343" s="62">
        <v>9.1827742973212998E-4</v>
      </c>
      <c r="G343" s="91" t="s">
        <v>5387</v>
      </c>
      <c r="H343" s="62">
        <v>9.6757608795538207E-3</v>
      </c>
      <c r="I343" s="62">
        <v>0</v>
      </c>
      <c r="J343" s="91" t="s">
        <v>5388</v>
      </c>
      <c r="K343" s="63"/>
    </row>
    <row r="344" spans="1:11" x14ac:dyDescent="0.3">
      <c r="A344" s="60">
        <v>2</v>
      </c>
      <c r="B344" s="89" t="s">
        <v>1703</v>
      </c>
      <c r="C344" s="61">
        <v>1274</v>
      </c>
      <c r="D344" s="60" t="s">
        <v>64</v>
      </c>
      <c r="E344" s="60">
        <v>479</v>
      </c>
      <c r="F344" s="62">
        <v>1.2985654394713501E-2</v>
      </c>
      <c r="G344" s="91" t="s">
        <v>5389</v>
      </c>
      <c r="H344" s="62">
        <v>1.64151749960612E-2</v>
      </c>
      <c r="I344" s="62">
        <v>4.2620121152417201E-2</v>
      </c>
      <c r="J344" s="91" t="s">
        <v>5390</v>
      </c>
      <c r="K344" s="63"/>
    </row>
    <row r="345" spans="1:11" x14ac:dyDescent="0.3">
      <c r="A345" s="60">
        <v>3</v>
      </c>
      <c r="B345" s="89" t="s">
        <v>1315</v>
      </c>
      <c r="C345" s="61">
        <v>1275</v>
      </c>
      <c r="D345" s="60" t="s">
        <v>745</v>
      </c>
      <c r="E345" s="60">
        <v>278</v>
      </c>
      <c r="F345" s="62">
        <v>4.1903500981243097E-3</v>
      </c>
      <c r="G345" s="91" t="s">
        <v>5391</v>
      </c>
      <c r="H345" s="62">
        <v>8.0161184683426694E-3</v>
      </c>
      <c r="I345" s="62">
        <v>2.1200369993068E-2</v>
      </c>
      <c r="J345" s="91" t="s">
        <v>5392</v>
      </c>
      <c r="K345" s="63"/>
    </row>
    <row r="346" spans="1:11" x14ac:dyDescent="0.3">
      <c r="A346" s="60">
        <v>4</v>
      </c>
      <c r="B346" s="89" t="s">
        <v>1236</v>
      </c>
      <c r="C346" s="61">
        <v>1278</v>
      </c>
      <c r="D346" s="60" t="s">
        <v>381</v>
      </c>
      <c r="E346" s="60">
        <v>66</v>
      </c>
      <c r="F346" s="62">
        <v>8.7150517207194096E-4</v>
      </c>
      <c r="G346" s="91" t="s">
        <v>5393</v>
      </c>
      <c r="H346" s="62">
        <v>2.8567820995795698E-3</v>
      </c>
      <c r="I346" s="62">
        <v>7.0494215860077399E-3</v>
      </c>
      <c r="J346" s="91" t="s">
        <v>5394</v>
      </c>
      <c r="K346" s="63"/>
    </row>
    <row r="347" spans="1:11" x14ac:dyDescent="0.3">
      <c r="A347" s="60">
        <v>4</v>
      </c>
      <c r="B347" s="89" t="s">
        <v>1237</v>
      </c>
      <c r="C347" s="61">
        <v>1285</v>
      </c>
      <c r="D347" s="60" t="s">
        <v>817</v>
      </c>
      <c r="E347" s="60">
        <v>4</v>
      </c>
      <c r="F347" s="62">
        <v>2.0812660857757699E-6</v>
      </c>
      <c r="G347" s="91" t="s">
        <v>4332</v>
      </c>
      <c r="H347" s="62">
        <v>2.5702017583075199E-5</v>
      </c>
      <c r="I347" s="62">
        <v>0</v>
      </c>
      <c r="J347" s="91" t="s">
        <v>4321</v>
      </c>
      <c r="K347" s="63"/>
    </row>
    <row r="348" spans="1:11" x14ac:dyDescent="0.3">
      <c r="A348" s="60">
        <v>4</v>
      </c>
      <c r="B348" s="89" t="s">
        <v>1238</v>
      </c>
      <c r="C348" s="61">
        <v>1286</v>
      </c>
      <c r="D348" s="60" t="s">
        <v>825</v>
      </c>
      <c r="E348" s="60">
        <v>110</v>
      </c>
      <c r="F348" s="62">
        <v>9.5379985959215198E-4</v>
      </c>
      <c r="G348" s="91" t="s">
        <v>5395</v>
      </c>
      <c r="H348" s="62">
        <v>4.0793458140543802E-3</v>
      </c>
      <c r="I348" s="62">
        <v>6.0310031301808401E-3</v>
      </c>
      <c r="J348" s="91" t="s">
        <v>5396</v>
      </c>
      <c r="K348" s="63"/>
    </row>
    <row r="349" spans="1:11" x14ac:dyDescent="0.3">
      <c r="A349" s="60">
        <v>4</v>
      </c>
      <c r="B349" s="89" t="s">
        <v>1239</v>
      </c>
      <c r="C349" s="61">
        <v>1288</v>
      </c>
      <c r="D349" s="60" t="s">
        <v>887</v>
      </c>
      <c r="E349" s="60">
        <v>15</v>
      </c>
      <c r="F349" s="62">
        <v>1.35537975116481E-4</v>
      </c>
      <c r="G349" s="91" t="s">
        <v>4309</v>
      </c>
      <c r="H349" s="62">
        <v>1.21273114944786E-3</v>
      </c>
      <c r="I349" s="62">
        <v>0</v>
      </c>
      <c r="J349" s="91" t="s">
        <v>5385</v>
      </c>
      <c r="K349" s="63"/>
    </row>
    <row r="350" spans="1:11" x14ac:dyDescent="0.3">
      <c r="A350" s="60">
        <v>4</v>
      </c>
      <c r="B350" s="89" t="s">
        <v>1240</v>
      </c>
      <c r="C350" s="61">
        <v>1294</v>
      </c>
      <c r="D350" s="60" t="s">
        <v>905</v>
      </c>
      <c r="E350" s="60">
        <v>16</v>
      </c>
      <c r="F350" s="62">
        <v>4.0858450721021602E-5</v>
      </c>
      <c r="G350" s="91" t="s">
        <v>4253</v>
      </c>
      <c r="H350" s="62">
        <v>3.5409141487774501E-4</v>
      </c>
      <c r="I350" s="62">
        <v>0</v>
      </c>
      <c r="J350" s="91" t="s">
        <v>4824</v>
      </c>
      <c r="K350" s="63"/>
    </row>
    <row r="351" spans="1:11" x14ac:dyDescent="0.3">
      <c r="A351" s="60">
        <v>3</v>
      </c>
      <c r="B351" s="89" t="s">
        <v>1371</v>
      </c>
      <c r="C351" s="61">
        <v>1299</v>
      </c>
      <c r="D351" s="60" t="s">
        <v>771</v>
      </c>
      <c r="E351" s="60">
        <v>1</v>
      </c>
      <c r="F351" s="62">
        <v>1.21659237342573E-5</v>
      </c>
      <c r="G351" s="91" t="s">
        <v>4332</v>
      </c>
      <c r="H351" s="62">
        <v>2.9147481533857601E-4</v>
      </c>
      <c r="I351" s="62">
        <v>0</v>
      </c>
      <c r="J351" s="91" t="s">
        <v>5397</v>
      </c>
      <c r="K351" s="63"/>
    </row>
    <row r="352" spans="1:11" x14ac:dyDescent="0.3">
      <c r="A352" s="60">
        <v>4</v>
      </c>
      <c r="B352" s="89" t="s">
        <v>1259</v>
      </c>
      <c r="C352" s="61">
        <v>1301</v>
      </c>
      <c r="D352" s="60" t="s">
        <v>758</v>
      </c>
      <c r="E352" s="60">
        <v>1</v>
      </c>
      <c r="F352" s="62">
        <v>1.21659237342573E-5</v>
      </c>
      <c r="G352" s="91" t="s">
        <v>4332</v>
      </c>
      <c r="H352" s="62">
        <v>2.9147481533857601E-4</v>
      </c>
      <c r="I352" s="62">
        <v>0</v>
      </c>
      <c r="J352" s="91" t="s">
        <v>5397</v>
      </c>
      <c r="K352" s="63"/>
    </row>
    <row r="353" spans="1:11" x14ac:dyDescent="0.3">
      <c r="A353" s="60">
        <v>5</v>
      </c>
      <c r="B353" s="89" t="s">
        <v>1540</v>
      </c>
      <c r="C353" s="61">
        <v>1302</v>
      </c>
      <c r="D353" s="60" t="s">
        <v>897</v>
      </c>
      <c r="E353" s="60">
        <v>1</v>
      </c>
      <c r="F353" s="62">
        <v>1.21659237342573E-5</v>
      </c>
      <c r="G353" s="91" t="s">
        <v>4332</v>
      </c>
      <c r="H353" s="62">
        <v>2.9147481533857601E-4</v>
      </c>
      <c r="I353" s="62">
        <v>0</v>
      </c>
      <c r="J353" s="91" t="s">
        <v>5397</v>
      </c>
      <c r="K353" s="63"/>
    </row>
    <row r="354" spans="1:11" x14ac:dyDescent="0.3">
      <c r="A354" s="60">
        <v>6</v>
      </c>
      <c r="B354" s="89" t="s">
        <v>1260</v>
      </c>
      <c r="C354" s="61">
        <v>1303</v>
      </c>
      <c r="D354" s="60" t="s">
        <v>892</v>
      </c>
      <c r="E354" s="60">
        <v>1</v>
      </c>
      <c r="F354" s="62">
        <v>1.21659237342573E-5</v>
      </c>
      <c r="G354" s="91" t="s">
        <v>4332</v>
      </c>
      <c r="H354" s="62">
        <v>2.9147481533857601E-4</v>
      </c>
      <c r="I354" s="62">
        <v>0</v>
      </c>
      <c r="J354" s="91" t="s">
        <v>5397</v>
      </c>
      <c r="K354" s="63"/>
    </row>
    <row r="355" spans="1:11" x14ac:dyDescent="0.3">
      <c r="A355" s="60">
        <v>3</v>
      </c>
      <c r="B355" s="89" t="s">
        <v>1714</v>
      </c>
      <c r="C355" s="61">
        <v>1305</v>
      </c>
      <c r="D355" s="60" t="s">
        <v>901</v>
      </c>
      <c r="E355" s="60">
        <v>228</v>
      </c>
      <c r="F355" s="62">
        <v>8.1056108962335302E-4</v>
      </c>
      <c r="G355" s="91" t="s">
        <v>5398</v>
      </c>
      <c r="H355" s="62">
        <v>2.9136686992129999E-3</v>
      </c>
      <c r="I355" s="62">
        <v>3.7302046229256299E-3</v>
      </c>
      <c r="J355" s="91" t="s">
        <v>5399</v>
      </c>
      <c r="K355" s="63"/>
    </row>
    <row r="356" spans="1:11" x14ac:dyDescent="0.3">
      <c r="A356" s="60">
        <v>4</v>
      </c>
      <c r="B356" s="89" t="s">
        <v>1741</v>
      </c>
      <c r="C356" s="61">
        <v>1308</v>
      </c>
      <c r="D356" s="60" t="s">
        <v>478</v>
      </c>
      <c r="E356" s="60">
        <v>99</v>
      </c>
      <c r="F356" s="62">
        <v>4.9678288289503397E-4</v>
      </c>
      <c r="G356" s="91" t="s">
        <v>5400</v>
      </c>
      <c r="H356" s="62">
        <v>2.8344742727143702E-3</v>
      </c>
      <c r="I356" s="62">
        <v>1.0993310787673601E-3</v>
      </c>
      <c r="J356" s="91" t="s">
        <v>5401</v>
      </c>
      <c r="K356" s="63"/>
    </row>
    <row r="357" spans="1:11" x14ac:dyDescent="0.3">
      <c r="A357" s="60">
        <v>5</v>
      </c>
      <c r="B357" s="89" t="s">
        <v>1039</v>
      </c>
      <c r="C357" s="61">
        <v>1309</v>
      </c>
      <c r="D357" s="60" t="s">
        <v>432</v>
      </c>
      <c r="E357" s="60">
        <v>99</v>
      </c>
      <c r="F357" s="62">
        <v>4.9678288289503397E-4</v>
      </c>
      <c r="G357" s="91" t="s">
        <v>5400</v>
      </c>
      <c r="H357" s="62">
        <v>2.8344742727143702E-3</v>
      </c>
      <c r="I357" s="62">
        <v>1.0993310787673601E-3</v>
      </c>
      <c r="J357" s="91" t="s">
        <v>5401</v>
      </c>
      <c r="K357" s="63"/>
    </row>
    <row r="358" spans="1:11" x14ac:dyDescent="0.3">
      <c r="A358" s="60">
        <v>4</v>
      </c>
      <c r="B358" s="89" t="s">
        <v>1730</v>
      </c>
      <c r="C358" s="61">
        <v>1315</v>
      </c>
      <c r="D358" s="60" t="s">
        <v>689</v>
      </c>
      <c r="E358" s="60">
        <v>9</v>
      </c>
      <c r="F358" s="62">
        <v>1.5132728598692199E-5</v>
      </c>
      <c r="G358" s="91" t="s">
        <v>4332</v>
      </c>
      <c r="H358" s="62">
        <v>1.7409367375356401E-4</v>
      </c>
      <c r="I358" s="62">
        <v>0</v>
      </c>
      <c r="J358" s="91" t="s">
        <v>4318</v>
      </c>
      <c r="K358" s="63"/>
    </row>
    <row r="359" spans="1:11" x14ac:dyDescent="0.3">
      <c r="A359" s="60">
        <v>5</v>
      </c>
      <c r="B359" s="89" t="s">
        <v>1182</v>
      </c>
      <c r="C359" s="61">
        <v>1316</v>
      </c>
      <c r="D359" s="60" t="s">
        <v>667</v>
      </c>
      <c r="E359" s="60">
        <v>9</v>
      </c>
      <c r="F359" s="62">
        <v>1.5132728598692199E-5</v>
      </c>
      <c r="G359" s="91" t="s">
        <v>4332</v>
      </c>
      <c r="H359" s="62">
        <v>1.7409367375356401E-4</v>
      </c>
      <c r="I359" s="62">
        <v>0</v>
      </c>
      <c r="J359" s="91" t="s">
        <v>4318</v>
      </c>
      <c r="K359" s="63"/>
    </row>
    <row r="360" spans="1:11" x14ac:dyDescent="0.3">
      <c r="A360" s="60">
        <v>4</v>
      </c>
      <c r="B360" s="89" t="s">
        <v>1739</v>
      </c>
      <c r="C360" s="61">
        <v>1318</v>
      </c>
      <c r="D360" s="60" t="s">
        <v>729</v>
      </c>
      <c r="E360" s="60">
        <v>3</v>
      </c>
      <c r="F360" s="62">
        <v>1.8545010384950301E-5</v>
      </c>
      <c r="G360" s="91" t="s">
        <v>4253</v>
      </c>
      <c r="H360" s="62">
        <v>3.3284712630902102E-4</v>
      </c>
      <c r="I360" s="62">
        <v>0</v>
      </c>
      <c r="J360" s="91" t="s">
        <v>4319</v>
      </c>
      <c r="K360" s="63"/>
    </row>
    <row r="361" spans="1:11" x14ac:dyDescent="0.3">
      <c r="A361" s="60">
        <v>5</v>
      </c>
      <c r="B361" s="89" t="s">
        <v>1193</v>
      </c>
      <c r="C361" s="61">
        <v>1319</v>
      </c>
      <c r="D361" s="60" t="s">
        <v>710</v>
      </c>
      <c r="E361" s="60">
        <v>3</v>
      </c>
      <c r="F361" s="62">
        <v>1.8545010384950301E-5</v>
      </c>
      <c r="G361" s="91" t="s">
        <v>4253</v>
      </c>
      <c r="H361" s="62">
        <v>3.3284712630902102E-4</v>
      </c>
      <c r="I361" s="62">
        <v>0</v>
      </c>
      <c r="J361" s="91" t="s">
        <v>4319</v>
      </c>
      <c r="K361" s="63"/>
    </row>
    <row r="362" spans="1:11" x14ac:dyDescent="0.3">
      <c r="A362" s="60">
        <v>4</v>
      </c>
      <c r="B362" s="89" t="s">
        <v>1738</v>
      </c>
      <c r="C362" s="61">
        <v>1328</v>
      </c>
      <c r="D362" s="60" t="s">
        <v>841</v>
      </c>
      <c r="E362" s="60">
        <v>157</v>
      </c>
      <c r="F362" s="62">
        <v>2.8010046774467701E-4</v>
      </c>
      <c r="G362" s="91" t="s">
        <v>5402</v>
      </c>
      <c r="H362" s="62">
        <v>6.7397014887417902E-4</v>
      </c>
      <c r="I362" s="62">
        <v>1.6076765647606401E-3</v>
      </c>
      <c r="J362" s="91" t="s">
        <v>5403</v>
      </c>
      <c r="K362" s="63"/>
    </row>
    <row r="363" spans="1:11" x14ac:dyDescent="0.3">
      <c r="A363" s="60">
        <v>5</v>
      </c>
      <c r="B363" s="89" t="s">
        <v>1377</v>
      </c>
      <c r="C363" s="61">
        <v>1329</v>
      </c>
      <c r="D363" s="60" t="s">
        <v>833</v>
      </c>
      <c r="E363" s="60">
        <v>157</v>
      </c>
      <c r="F363" s="62">
        <v>2.8010046774467701E-4</v>
      </c>
      <c r="G363" s="91" t="s">
        <v>5402</v>
      </c>
      <c r="H363" s="62">
        <v>6.7397014887417902E-4</v>
      </c>
      <c r="I363" s="62">
        <v>1.6076765647606401E-3</v>
      </c>
      <c r="J363" s="91" t="s">
        <v>5403</v>
      </c>
      <c r="K363" s="63"/>
    </row>
    <row r="364" spans="1:11" x14ac:dyDescent="0.3">
      <c r="A364" s="60">
        <v>3</v>
      </c>
      <c r="B364" s="89" t="s">
        <v>1104</v>
      </c>
      <c r="C364" s="61">
        <v>1337</v>
      </c>
      <c r="D364" s="60" t="s">
        <v>518</v>
      </c>
      <c r="E364" s="60">
        <v>8</v>
      </c>
      <c r="F364" s="62">
        <v>1.0013975460666499E-5</v>
      </c>
      <c r="G364" s="91" t="s">
        <v>4332</v>
      </c>
      <c r="H364" s="62">
        <v>1.3859559992192299E-4</v>
      </c>
      <c r="I364" s="62">
        <v>0</v>
      </c>
      <c r="J364" s="91" t="s">
        <v>4318</v>
      </c>
      <c r="K364" s="63"/>
    </row>
    <row r="365" spans="1:11" x14ac:dyDescent="0.3">
      <c r="A365" s="60">
        <v>4</v>
      </c>
      <c r="B365" s="89" t="s">
        <v>1737</v>
      </c>
      <c r="C365" s="61">
        <v>1338</v>
      </c>
      <c r="D365" s="60" t="s">
        <v>644</v>
      </c>
      <c r="E365" s="60">
        <v>8</v>
      </c>
      <c r="F365" s="62">
        <v>1.0013975460666499E-5</v>
      </c>
      <c r="G365" s="91" t="s">
        <v>4332</v>
      </c>
      <c r="H365" s="62">
        <v>1.3859559992192299E-4</v>
      </c>
      <c r="I365" s="62">
        <v>0</v>
      </c>
      <c r="J365" s="91" t="s">
        <v>4318</v>
      </c>
      <c r="K365" s="63"/>
    </row>
    <row r="366" spans="1:11" x14ac:dyDescent="0.3">
      <c r="A366" s="60">
        <v>5</v>
      </c>
      <c r="B366" s="89" t="s">
        <v>1148</v>
      </c>
      <c r="C366" s="61">
        <v>1339</v>
      </c>
      <c r="D366" s="60" t="s">
        <v>619</v>
      </c>
      <c r="E366" s="60">
        <v>8</v>
      </c>
      <c r="F366" s="62">
        <v>1.0013975460666499E-5</v>
      </c>
      <c r="G366" s="91" t="s">
        <v>4332</v>
      </c>
      <c r="H366" s="62">
        <v>1.3859559992192299E-4</v>
      </c>
      <c r="I366" s="62">
        <v>0</v>
      </c>
      <c r="J366" s="91" t="s">
        <v>4318</v>
      </c>
      <c r="K366" s="63"/>
    </row>
    <row r="367" spans="1:11" x14ac:dyDescent="0.3">
      <c r="A367" s="60">
        <v>3</v>
      </c>
      <c r="B367" s="89" t="s">
        <v>1024</v>
      </c>
      <c r="C367" s="61">
        <v>1356</v>
      </c>
      <c r="D367" s="60" t="s">
        <v>322</v>
      </c>
      <c r="E367" s="60">
        <v>22</v>
      </c>
      <c r="F367" s="62">
        <v>3.83129842605517E-4</v>
      </c>
      <c r="G367" s="91" t="s">
        <v>5404</v>
      </c>
      <c r="H367" s="62">
        <v>3.9399886143611004E-3</v>
      </c>
      <c r="I367" s="62">
        <v>0</v>
      </c>
      <c r="J367" s="91" t="s">
        <v>4288</v>
      </c>
      <c r="K367" s="63"/>
    </row>
    <row r="368" spans="1:11" x14ac:dyDescent="0.3">
      <c r="A368" s="60">
        <v>4</v>
      </c>
      <c r="B368" s="89" t="s">
        <v>1252</v>
      </c>
      <c r="C368" s="61">
        <v>1357</v>
      </c>
      <c r="D368" s="60" t="s">
        <v>589</v>
      </c>
      <c r="E368" s="60">
        <v>22</v>
      </c>
      <c r="F368" s="62">
        <v>3.83129842605517E-4</v>
      </c>
      <c r="G368" s="91" t="s">
        <v>5405</v>
      </c>
      <c r="H368" s="62">
        <v>3.9399886143611004E-3</v>
      </c>
      <c r="I368" s="62">
        <v>0</v>
      </c>
      <c r="J368" s="91" t="s">
        <v>4288</v>
      </c>
      <c r="K368" s="63"/>
    </row>
    <row r="369" spans="1:11" x14ac:dyDescent="0.3">
      <c r="A369" s="60">
        <v>5</v>
      </c>
      <c r="B369" s="89" t="s">
        <v>1146</v>
      </c>
      <c r="C369" s="61">
        <v>1358</v>
      </c>
      <c r="D369" s="60" t="s">
        <v>555</v>
      </c>
      <c r="E369" s="60">
        <v>22</v>
      </c>
      <c r="F369" s="62">
        <v>3.83129842605517E-4</v>
      </c>
      <c r="G369" s="91" t="s">
        <v>5405</v>
      </c>
      <c r="H369" s="62">
        <v>3.9399886143611004E-3</v>
      </c>
      <c r="I369" s="62">
        <v>0</v>
      </c>
      <c r="J369" s="91" t="s">
        <v>4288</v>
      </c>
      <c r="K369" s="63"/>
    </row>
    <row r="370" spans="1:11" x14ac:dyDescent="0.3">
      <c r="A370" s="60">
        <v>3</v>
      </c>
      <c r="B370" s="89" t="s">
        <v>1699</v>
      </c>
      <c r="C370" s="61">
        <v>1364</v>
      </c>
      <c r="D370" s="60" t="s">
        <v>882</v>
      </c>
      <c r="E370" s="60">
        <v>32</v>
      </c>
      <c r="F370" s="62">
        <v>1.1409097380043101E-3</v>
      </c>
      <c r="G370" s="91" t="s">
        <v>5406</v>
      </c>
      <c r="H370" s="62">
        <v>7.9920314556194798E-3</v>
      </c>
      <c r="I370" s="62">
        <v>3.2853819854287698E-4</v>
      </c>
      <c r="J370" s="91" t="s">
        <v>5407</v>
      </c>
      <c r="K370" s="63"/>
    </row>
    <row r="371" spans="1:11" x14ac:dyDescent="0.3">
      <c r="A371" s="60">
        <v>4</v>
      </c>
      <c r="B371" s="89" t="s">
        <v>1731</v>
      </c>
      <c r="C371" s="61">
        <v>1367</v>
      </c>
      <c r="D371" s="60" t="s">
        <v>808</v>
      </c>
      <c r="E371" s="60">
        <v>30</v>
      </c>
      <c r="F371" s="62">
        <v>1.1144522409093601E-3</v>
      </c>
      <c r="G371" s="91" t="s">
        <v>5408</v>
      </c>
      <c r="H371" s="62">
        <v>7.9825562113987995E-3</v>
      </c>
      <c r="I371" s="62">
        <v>1.4738433790735701E-4</v>
      </c>
      <c r="J371" s="91" t="s">
        <v>5409</v>
      </c>
      <c r="K371" s="63"/>
    </row>
    <row r="372" spans="1:11" x14ac:dyDescent="0.3">
      <c r="A372" s="60">
        <v>5</v>
      </c>
      <c r="B372" s="89" t="s">
        <v>1272</v>
      </c>
      <c r="C372" s="61">
        <v>1371</v>
      </c>
      <c r="D372" s="60" t="s">
        <v>797</v>
      </c>
      <c r="E372" s="60">
        <v>16</v>
      </c>
      <c r="F372" s="62">
        <v>2.85944917074164E-4</v>
      </c>
      <c r="G372" s="91" t="s">
        <v>5261</v>
      </c>
      <c r="H372" s="62">
        <v>3.8798625346854201E-3</v>
      </c>
      <c r="I372" s="62">
        <v>0</v>
      </c>
      <c r="J372" s="91" t="s">
        <v>4286</v>
      </c>
      <c r="K372" s="63"/>
    </row>
    <row r="373" spans="1:11" x14ac:dyDescent="0.3">
      <c r="A373" s="60">
        <v>5</v>
      </c>
      <c r="B373" s="89" t="s">
        <v>1761</v>
      </c>
      <c r="C373" s="61">
        <v>1375</v>
      </c>
      <c r="D373" s="60" t="s">
        <v>911</v>
      </c>
      <c r="E373" s="60">
        <v>16</v>
      </c>
      <c r="F373" s="62">
        <v>8.2850732383519903E-4</v>
      </c>
      <c r="G373" s="91" t="s">
        <v>5410</v>
      </c>
      <c r="H373" s="62">
        <v>6.12361595026302E-3</v>
      </c>
      <c r="I373" s="62">
        <v>0</v>
      </c>
      <c r="J373" s="91" t="s">
        <v>5411</v>
      </c>
      <c r="K373" s="63"/>
    </row>
    <row r="374" spans="1:11" x14ac:dyDescent="0.3">
      <c r="A374" s="60">
        <v>4</v>
      </c>
      <c r="B374" s="89" t="s">
        <v>1732</v>
      </c>
      <c r="C374" s="61">
        <v>1376</v>
      </c>
      <c r="D374" s="60" t="s">
        <v>909</v>
      </c>
      <c r="E374" s="60">
        <v>2</v>
      </c>
      <c r="F374" s="62">
        <v>2.6457497094947701E-5</v>
      </c>
      <c r="G374" s="91" t="s">
        <v>4253</v>
      </c>
      <c r="H374" s="62">
        <v>4.58734422036091E-4</v>
      </c>
      <c r="I374" s="62">
        <v>0</v>
      </c>
      <c r="J374" s="91" t="s">
        <v>4257</v>
      </c>
      <c r="K374" s="63"/>
    </row>
    <row r="375" spans="1:11" x14ac:dyDescent="0.3">
      <c r="A375" s="60">
        <v>5</v>
      </c>
      <c r="B375" s="89" t="s">
        <v>1748</v>
      </c>
      <c r="C375" s="61">
        <v>1377</v>
      </c>
      <c r="D375" s="60" t="s">
        <v>907</v>
      </c>
      <c r="E375" s="60">
        <v>2</v>
      </c>
      <c r="F375" s="62">
        <v>2.6457497094947701E-5</v>
      </c>
      <c r="G375" s="91" t="s">
        <v>4253</v>
      </c>
      <c r="H375" s="62">
        <v>4.58734422036091E-4</v>
      </c>
      <c r="I375" s="62">
        <v>0</v>
      </c>
      <c r="J375" s="91" t="s">
        <v>4257</v>
      </c>
      <c r="K375" s="63"/>
    </row>
    <row r="376" spans="1:11" x14ac:dyDescent="0.3">
      <c r="A376" s="60">
        <v>3</v>
      </c>
      <c r="B376" s="89" t="s">
        <v>1410</v>
      </c>
      <c r="C376" s="61">
        <v>1386</v>
      </c>
      <c r="D376" s="60" t="s">
        <v>784</v>
      </c>
      <c r="E376" s="60">
        <v>437</v>
      </c>
      <c r="F376" s="62">
        <v>6.4385237271611002E-3</v>
      </c>
      <c r="G376" s="91" t="s">
        <v>5412</v>
      </c>
      <c r="H376" s="62">
        <v>9.1720006635785997E-3</v>
      </c>
      <c r="I376" s="62">
        <v>2.43745858575866E-2</v>
      </c>
      <c r="J376" s="91" t="s">
        <v>5413</v>
      </c>
      <c r="K376" s="63"/>
    </row>
    <row r="377" spans="1:11" x14ac:dyDescent="0.3">
      <c r="A377" s="60">
        <v>4</v>
      </c>
      <c r="B377" s="89" t="s">
        <v>1246</v>
      </c>
      <c r="C377" s="61">
        <v>1403</v>
      </c>
      <c r="D377" s="60" t="s">
        <v>870</v>
      </c>
      <c r="E377" s="60">
        <v>434</v>
      </c>
      <c r="F377" s="62">
        <v>4.9905235537422701E-3</v>
      </c>
      <c r="G377" s="91" t="s">
        <v>5414</v>
      </c>
      <c r="H377" s="62">
        <v>7.1831060868999099E-3</v>
      </c>
      <c r="I377" s="62">
        <v>1.86304152103271E-2</v>
      </c>
      <c r="J377" s="91" t="s">
        <v>5415</v>
      </c>
      <c r="K377" s="63"/>
    </row>
    <row r="378" spans="1:11" x14ac:dyDescent="0.3">
      <c r="A378" s="60">
        <v>5</v>
      </c>
      <c r="B378" s="89" t="s">
        <v>1403</v>
      </c>
      <c r="C378" s="61">
        <v>1404</v>
      </c>
      <c r="D378" s="60" t="s">
        <v>863</v>
      </c>
      <c r="E378" s="60">
        <v>434</v>
      </c>
      <c r="F378" s="62">
        <v>4.9905235537422701E-3</v>
      </c>
      <c r="G378" s="91" t="s">
        <v>5416</v>
      </c>
      <c r="H378" s="62">
        <v>7.1831060868999099E-3</v>
      </c>
      <c r="I378" s="62">
        <v>1.86304152103271E-2</v>
      </c>
      <c r="J378" s="91" t="s">
        <v>5415</v>
      </c>
      <c r="K378" s="63"/>
    </row>
    <row r="379" spans="1:11" x14ac:dyDescent="0.3">
      <c r="A379" s="60">
        <v>4</v>
      </c>
      <c r="B379" s="89" t="s">
        <v>1250</v>
      </c>
      <c r="C379" s="61">
        <v>1422</v>
      </c>
      <c r="D379" s="60" t="s">
        <v>848</v>
      </c>
      <c r="E379" s="60">
        <v>86</v>
      </c>
      <c r="F379" s="62">
        <v>1.4480001734188299E-3</v>
      </c>
      <c r="G379" s="91" t="s">
        <v>5417</v>
      </c>
      <c r="H379" s="62">
        <v>5.1763875614232596E-3</v>
      </c>
      <c r="I379" s="62">
        <v>9.5854326833858007E-3</v>
      </c>
      <c r="J379" s="91" t="s">
        <v>5418</v>
      </c>
      <c r="K379" s="63"/>
    </row>
    <row r="380" spans="1:11" x14ac:dyDescent="0.3">
      <c r="A380" s="60">
        <v>5</v>
      </c>
      <c r="B380" s="89" t="s">
        <v>1414</v>
      </c>
      <c r="C380" s="61">
        <v>1423</v>
      </c>
      <c r="D380" s="60" t="s">
        <v>876</v>
      </c>
      <c r="E380" s="60">
        <v>78</v>
      </c>
      <c r="F380" s="62">
        <v>1.20703031940358E-3</v>
      </c>
      <c r="G380" s="91" t="s">
        <v>5419</v>
      </c>
      <c r="H380" s="62">
        <v>4.3913953661705498E-3</v>
      </c>
      <c r="I380" s="62">
        <v>9.0134049399623103E-3</v>
      </c>
      <c r="J380" s="91" t="s">
        <v>5420</v>
      </c>
      <c r="K380" s="63"/>
    </row>
    <row r="381" spans="1:11" x14ac:dyDescent="0.3">
      <c r="A381" s="60">
        <v>6</v>
      </c>
      <c r="B381" s="89" t="s">
        <v>1249</v>
      </c>
      <c r="C381" s="61">
        <v>1424</v>
      </c>
      <c r="D381" s="60" t="s">
        <v>856</v>
      </c>
      <c r="E381" s="60">
        <v>78</v>
      </c>
      <c r="F381" s="62">
        <v>1.20703031940358E-3</v>
      </c>
      <c r="G381" s="91" t="s">
        <v>5419</v>
      </c>
      <c r="H381" s="62">
        <v>4.3913953661705498E-3</v>
      </c>
      <c r="I381" s="62">
        <v>9.0134049399623103E-3</v>
      </c>
      <c r="J381" s="91" t="s">
        <v>5420</v>
      </c>
      <c r="K381" s="63"/>
    </row>
    <row r="382" spans="1:11" x14ac:dyDescent="0.3">
      <c r="A382" s="60">
        <v>2</v>
      </c>
      <c r="B382" s="89" t="s">
        <v>1688</v>
      </c>
      <c r="C382" s="61">
        <v>1426</v>
      </c>
      <c r="D382" s="60" t="s">
        <v>63</v>
      </c>
      <c r="E382" s="60">
        <v>46</v>
      </c>
      <c r="F382" s="62">
        <v>5.7138580851007398E-2</v>
      </c>
      <c r="G382" s="91" t="s">
        <v>5421</v>
      </c>
      <c r="H382" s="62">
        <v>0.26611674979223898</v>
      </c>
      <c r="I382" s="62">
        <v>0.399744329186138</v>
      </c>
      <c r="J382" s="91" t="s">
        <v>5422</v>
      </c>
      <c r="K382" s="63"/>
    </row>
    <row r="383" spans="1:11" x14ac:dyDescent="0.3">
      <c r="A383" s="60">
        <v>3</v>
      </c>
      <c r="B383" s="89" t="s">
        <v>1672</v>
      </c>
      <c r="C383" s="61">
        <v>1427</v>
      </c>
      <c r="D383" s="60" t="s">
        <v>583</v>
      </c>
      <c r="E383" s="60">
        <v>22</v>
      </c>
      <c r="F383" s="62">
        <v>1.7257973014007399E-2</v>
      </c>
      <c r="G383" s="91" t="s">
        <v>5423</v>
      </c>
      <c r="H383" s="62">
        <v>0.17512634680270101</v>
      </c>
      <c r="I383" s="62">
        <v>0</v>
      </c>
      <c r="J383" s="91" t="s">
        <v>5424</v>
      </c>
      <c r="K383" s="63"/>
    </row>
    <row r="384" spans="1:11" x14ac:dyDescent="0.3">
      <c r="A384" s="60">
        <v>4</v>
      </c>
      <c r="B384" s="89" t="s">
        <v>1829</v>
      </c>
      <c r="C384" s="61">
        <v>1430</v>
      </c>
      <c r="D384" s="60" t="s">
        <v>512</v>
      </c>
      <c r="E384" s="60">
        <v>12</v>
      </c>
      <c r="F384" s="62">
        <v>1.3761618898244399E-3</v>
      </c>
      <c r="G384" s="91" t="s">
        <v>5425</v>
      </c>
      <c r="H384" s="62">
        <v>1.48757902966161E-2</v>
      </c>
      <c r="I384" s="62">
        <v>0</v>
      </c>
      <c r="J384" s="91" t="s">
        <v>5426</v>
      </c>
      <c r="K384" s="63"/>
    </row>
    <row r="385" spans="1:11" x14ac:dyDescent="0.3">
      <c r="A385" s="60">
        <v>5</v>
      </c>
      <c r="B385" s="89" t="s">
        <v>1606</v>
      </c>
      <c r="C385" s="61">
        <v>1432</v>
      </c>
      <c r="D385" s="60" t="s">
        <v>614</v>
      </c>
      <c r="E385" s="60">
        <v>10</v>
      </c>
      <c r="F385" s="62">
        <v>5.5976378738561896E-4</v>
      </c>
      <c r="G385" s="91" t="s">
        <v>5427</v>
      </c>
      <c r="H385" s="62">
        <v>5.5046689074876301E-3</v>
      </c>
      <c r="I385" s="62">
        <v>0</v>
      </c>
      <c r="J385" s="91" t="s">
        <v>5428</v>
      </c>
      <c r="K385" s="63"/>
    </row>
    <row r="386" spans="1:11" x14ac:dyDescent="0.3">
      <c r="A386" s="60">
        <v>5</v>
      </c>
      <c r="B386" s="89" t="s">
        <v>1395</v>
      </c>
      <c r="C386" s="61">
        <v>1433</v>
      </c>
      <c r="D386" s="60" t="s">
        <v>549</v>
      </c>
      <c r="E386" s="60">
        <v>1</v>
      </c>
      <c r="F386" s="62">
        <v>3.79457598394319E-4</v>
      </c>
      <c r="G386" s="91" t="s">
        <v>5429</v>
      </c>
      <c r="H386" s="62">
        <v>9.0911578797231302E-3</v>
      </c>
      <c r="I386" s="62">
        <v>0</v>
      </c>
      <c r="J386" s="91" t="s">
        <v>5430</v>
      </c>
      <c r="K386" s="63"/>
    </row>
    <row r="387" spans="1:11" x14ac:dyDescent="0.3">
      <c r="A387" s="60">
        <v>3</v>
      </c>
      <c r="B387" s="89" t="s">
        <v>1123</v>
      </c>
      <c r="C387" s="61">
        <v>1434</v>
      </c>
      <c r="D387" s="60" t="s">
        <v>426</v>
      </c>
      <c r="E387" s="60">
        <v>34</v>
      </c>
      <c r="F387" s="62">
        <v>3.9880607837000003E-2</v>
      </c>
      <c r="G387" s="91" t="s">
        <v>5431</v>
      </c>
      <c r="H387" s="62">
        <v>0.201056835155622</v>
      </c>
      <c r="I387" s="62">
        <v>0.149333968926007</v>
      </c>
      <c r="J387" s="91" t="s">
        <v>5432</v>
      </c>
      <c r="K387" s="63"/>
    </row>
    <row r="388" spans="1:11" x14ac:dyDescent="0.3">
      <c r="A388" s="60">
        <v>4</v>
      </c>
      <c r="B388" s="89" t="s">
        <v>1263</v>
      </c>
      <c r="C388" s="61">
        <v>1435</v>
      </c>
      <c r="D388" s="60" t="s">
        <v>375</v>
      </c>
      <c r="E388" s="60">
        <v>15</v>
      </c>
      <c r="F388" s="62">
        <v>1.3575014658690401E-2</v>
      </c>
      <c r="G388" s="91" t="s">
        <v>5433</v>
      </c>
      <c r="H388" s="62">
        <v>9.0298987379909601E-2</v>
      </c>
      <c r="I388" s="62">
        <v>0</v>
      </c>
      <c r="J388" s="91" t="s">
        <v>5434</v>
      </c>
      <c r="K388" s="63"/>
    </row>
    <row r="389" spans="1:11" x14ac:dyDescent="0.3">
      <c r="A389" s="60">
        <v>4</v>
      </c>
      <c r="B389" s="89" t="s">
        <v>1264</v>
      </c>
      <c r="C389" s="61">
        <v>1437</v>
      </c>
      <c r="D389" s="60" t="s">
        <v>472</v>
      </c>
      <c r="E389" s="60">
        <v>6</v>
      </c>
      <c r="F389" s="62">
        <v>7.4588308642166597E-3</v>
      </c>
      <c r="G389" s="91" t="s">
        <v>5435</v>
      </c>
      <c r="H389" s="62">
        <v>8.7623977911428896E-2</v>
      </c>
      <c r="I389" s="62">
        <v>0</v>
      </c>
      <c r="J389" s="91" t="s">
        <v>5436</v>
      </c>
      <c r="K389" s="63"/>
    </row>
    <row r="390" spans="1:11" x14ac:dyDescent="0.3">
      <c r="A390" s="60">
        <v>4</v>
      </c>
      <c r="B390" s="89" t="s">
        <v>1265</v>
      </c>
      <c r="C390" s="61">
        <v>1438</v>
      </c>
      <c r="D390" s="60" t="s">
        <v>315</v>
      </c>
      <c r="E390" s="60">
        <v>15</v>
      </c>
      <c r="F390" s="62">
        <v>1.53856093903917E-2</v>
      </c>
      <c r="G390" s="91" t="s">
        <v>5437</v>
      </c>
      <c r="H390" s="62">
        <v>0.120631875358387</v>
      </c>
      <c r="I390" s="62">
        <v>0</v>
      </c>
      <c r="J390" s="91" t="s">
        <v>5438</v>
      </c>
      <c r="K390" s="63"/>
    </row>
    <row r="391" spans="1:11" x14ac:dyDescent="0.3">
      <c r="A391" s="60">
        <v>1</v>
      </c>
      <c r="B391" s="89" t="s">
        <v>1270</v>
      </c>
      <c r="C391" s="61">
        <v>1442</v>
      </c>
      <c r="D391" s="60" t="s">
        <v>27</v>
      </c>
      <c r="E391" s="60">
        <v>421</v>
      </c>
      <c r="F391" s="62">
        <v>1.9695295419887999</v>
      </c>
      <c r="G391" s="91" t="s">
        <v>5439</v>
      </c>
      <c r="H391" s="62">
        <v>2.4812704378220398</v>
      </c>
      <c r="I391" s="62">
        <v>6.9805113636363503</v>
      </c>
      <c r="J391" s="91" t="s">
        <v>5440</v>
      </c>
      <c r="K391" s="63"/>
    </row>
    <row r="392" spans="1:11" x14ac:dyDescent="0.3">
      <c r="A392" s="60">
        <v>2</v>
      </c>
      <c r="B392" s="89" t="s">
        <v>1433</v>
      </c>
      <c r="C392" s="61">
        <v>1443</v>
      </c>
      <c r="D392" s="60" t="s">
        <v>65</v>
      </c>
      <c r="E392" s="60">
        <v>374</v>
      </c>
      <c r="F392" s="62">
        <v>1.8329397758177</v>
      </c>
      <c r="G392" s="91" t="s">
        <v>5441</v>
      </c>
      <c r="H392" s="62">
        <v>2.3898228111494699</v>
      </c>
      <c r="I392" s="62">
        <v>6.5825767716667896</v>
      </c>
      <c r="J392" s="91" t="s">
        <v>5442</v>
      </c>
      <c r="K392" s="63"/>
    </row>
    <row r="393" spans="1:11" x14ac:dyDescent="0.3">
      <c r="A393" s="60">
        <v>3</v>
      </c>
      <c r="B393" s="89" t="s">
        <v>1235</v>
      </c>
      <c r="C393" s="61">
        <v>1444</v>
      </c>
      <c r="D393" s="60" t="s">
        <v>763</v>
      </c>
      <c r="E393" s="60">
        <v>95</v>
      </c>
      <c r="F393" s="62">
        <v>0.22526622585050299</v>
      </c>
      <c r="G393" s="91" t="s">
        <v>5443</v>
      </c>
      <c r="H393" s="62">
        <v>0.78194248940276101</v>
      </c>
      <c r="I393" s="62">
        <v>1.44847180370211</v>
      </c>
      <c r="J393" s="91" t="s">
        <v>5444</v>
      </c>
      <c r="K393" s="63"/>
    </row>
    <row r="394" spans="1:11" x14ac:dyDescent="0.3">
      <c r="A394" s="60">
        <v>4</v>
      </c>
      <c r="B394" s="89" t="s">
        <v>1280</v>
      </c>
      <c r="C394" s="61">
        <v>1445</v>
      </c>
      <c r="D394" s="60" t="s">
        <v>866</v>
      </c>
      <c r="E394" s="60">
        <v>3</v>
      </c>
      <c r="F394" s="62">
        <v>1.0780077885081601E-2</v>
      </c>
      <c r="G394" s="91" t="s">
        <v>5445</v>
      </c>
      <c r="H394" s="62">
        <v>0.17634798061246501</v>
      </c>
      <c r="I394" s="62">
        <v>0</v>
      </c>
      <c r="J394" s="91" t="s">
        <v>5446</v>
      </c>
      <c r="K394" s="63"/>
    </row>
    <row r="395" spans="1:11" x14ac:dyDescent="0.3">
      <c r="A395" s="60">
        <v>5</v>
      </c>
      <c r="B395" s="89" t="s">
        <v>1610</v>
      </c>
      <c r="C395" s="61">
        <v>1448</v>
      </c>
      <c r="D395" s="60" t="s">
        <v>958</v>
      </c>
      <c r="E395" s="60">
        <v>3</v>
      </c>
      <c r="F395" s="62">
        <v>1.0780077885081601E-2</v>
      </c>
      <c r="G395" s="91" t="s">
        <v>5447</v>
      </c>
      <c r="H395" s="62">
        <v>0.17634798061246501</v>
      </c>
      <c r="I395" s="62">
        <v>0</v>
      </c>
      <c r="J395" s="91" t="s">
        <v>5446</v>
      </c>
      <c r="K395" s="63"/>
    </row>
    <row r="396" spans="1:11" x14ac:dyDescent="0.3">
      <c r="A396" s="60">
        <v>6</v>
      </c>
      <c r="B396" s="89" t="s">
        <v>1282</v>
      </c>
      <c r="C396" s="61">
        <v>1449</v>
      </c>
      <c r="D396" s="60" t="s">
        <v>952</v>
      </c>
      <c r="E396" s="60">
        <v>3</v>
      </c>
      <c r="F396" s="62">
        <v>1.0780077885081601E-2</v>
      </c>
      <c r="G396" s="91" t="s">
        <v>5448</v>
      </c>
      <c r="H396" s="62">
        <v>0.17634798061246501</v>
      </c>
      <c r="I396" s="62">
        <v>0</v>
      </c>
      <c r="J396" s="91" t="s">
        <v>5446</v>
      </c>
      <c r="K396" s="63"/>
    </row>
    <row r="397" spans="1:11" x14ac:dyDescent="0.3">
      <c r="A397" s="60">
        <v>4</v>
      </c>
      <c r="B397" s="89" t="s">
        <v>1279</v>
      </c>
      <c r="C397" s="61">
        <v>1455</v>
      </c>
      <c r="D397" s="60" t="s">
        <v>943</v>
      </c>
      <c r="E397" s="60">
        <v>45</v>
      </c>
      <c r="F397" s="62">
        <v>0.13513259799018901</v>
      </c>
      <c r="G397" s="91" t="s">
        <v>5449</v>
      </c>
      <c r="H397" s="62">
        <v>0.58902505997323396</v>
      </c>
      <c r="I397" s="62">
        <v>1.0738800900933101</v>
      </c>
      <c r="J397" s="91" t="s">
        <v>5450</v>
      </c>
      <c r="K397" s="63"/>
    </row>
    <row r="398" spans="1:11" x14ac:dyDescent="0.3">
      <c r="A398" s="60">
        <v>5</v>
      </c>
      <c r="B398" s="89" t="s">
        <v>1381</v>
      </c>
      <c r="C398" s="61">
        <v>1456</v>
      </c>
      <c r="D398" s="60" t="s">
        <v>942</v>
      </c>
      <c r="E398" s="60">
        <v>45</v>
      </c>
      <c r="F398" s="62">
        <v>0.13513259799018901</v>
      </c>
      <c r="G398" s="91" t="s">
        <v>5451</v>
      </c>
      <c r="H398" s="62">
        <v>0.58902505997323396</v>
      </c>
      <c r="I398" s="62">
        <v>1.0738800900933101</v>
      </c>
      <c r="J398" s="91" t="s">
        <v>5450</v>
      </c>
      <c r="K398" s="63"/>
    </row>
    <row r="399" spans="1:11" x14ac:dyDescent="0.3">
      <c r="A399" s="60">
        <v>4</v>
      </c>
      <c r="B399" s="89" t="s">
        <v>1273</v>
      </c>
      <c r="C399" s="61">
        <v>1466</v>
      </c>
      <c r="D399" s="60" t="s">
        <v>895</v>
      </c>
      <c r="E399" s="60">
        <v>11</v>
      </c>
      <c r="F399" s="62">
        <v>3.1446315928904001E-3</v>
      </c>
      <c r="G399" s="91" t="s">
        <v>5452</v>
      </c>
      <c r="H399" s="62">
        <v>2.91042679763137E-2</v>
      </c>
      <c r="I399" s="62">
        <v>0</v>
      </c>
      <c r="J399" s="91" t="s">
        <v>5453</v>
      </c>
      <c r="K399" s="63"/>
    </row>
    <row r="400" spans="1:11" x14ac:dyDescent="0.3">
      <c r="A400" s="60">
        <v>5</v>
      </c>
      <c r="B400" s="89" t="s">
        <v>1330</v>
      </c>
      <c r="C400" s="61">
        <v>1467</v>
      </c>
      <c r="D400" s="60" t="s">
        <v>890</v>
      </c>
      <c r="E400" s="60">
        <v>11</v>
      </c>
      <c r="F400" s="62">
        <v>3.1446315928904001E-3</v>
      </c>
      <c r="G400" s="91" t="s">
        <v>5454</v>
      </c>
      <c r="H400" s="62">
        <v>2.91042679763137E-2</v>
      </c>
      <c r="I400" s="62">
        <v>0</v>
      </c>
      <c r="J400" s="91" t="s">
        <v>5453</v>
      </c>
      <c r="K400" s="63"/>
    </row>
    <row r="401" spans="1:11" x14ac:dyDescent="0.3">
      <c r="A401" s="60">
        <v>4</v>
      </c>
      <c r="B401" s="89" t="s">
        <v>1791</v>
      </c>
      <c r="C401" s="61">
        <v>1470</v>
      </c>
      <c r="D401" s="60" t="s">
        <v>904</v>
      </c>
      <c r="E401" s="60">
        <v>5</v>
      </c>
      <c r="F401" s="62">
        <v>1.31526092427809E-3</v>
      </c>
      <c r="G401" s="91" t="s">
        <v>5455</v>
      </c>
      <c r="H401" s="62">
        <v>1.4222002405850699E-2</v>
      </c>
      <c r="I401" s="62">
        <v>0</v>
      </c>
      <c r="J401" s="91" t="s">
        <v>5456</v>
      </c>
      <c r="K401" s="63"/>
    </row>
    <row r="402" spans="1:11" x14ac:dyDescent="0.3">
      <c r="A402" s="60">
        <v>5</v>
      </c>
      <c r="B402" s="89" t="s">
        <v>1333</v>
      </c>
      <c r="C402" s="61">
        <v>1471</v>
      </c>
      <c r="D402" s="60" t="s">
        <v>900</v>
      </c>
      <c r="E402" s="60">
        <v>5</v>
      </c>
      <c r="F402" s="62">
        <v>1.31526092427809E-3</v>
      </c>
      <c r="G402" s="91" t="s">
        <v>5457</v>
      </c>
      <c r="H402" s="62">
        <v>1.4222002405850699E-2</v>
      </c>
      <c r="I402" s="62">
        <v>0</v>
      </c>
      <c r="J402" s="91" t="s">
        <v>5456</v>
      </c>
      <c r="K402" s="63"/>
    </row>
    <row r="403" spans="1:11" x14ac:dyDescent="0.3">
      <c r="A403" s="60">
        <v>4</v>
      </c>
      <c r="B403" s="89" t="s">
        <v>1276</v>
      </c>
      <c r="C403" s="61">
        <v>1476</v>
      </c>
      <c r="D403" s="60" t="s">
        <v>908</v>
      </c>
      <c r="E403" s="60">
        <v>38</v>
      </c>
      <c r="F403" s="62">
        <v>7.48936574580637E-2</v>
      </c>
      <c r="G403" s="91" t="s">
        <v>5458</v>
      </c>
      <c r="H403" s="62">
        <v>0.48513005165615503</v>
      </c>
      <c r="I403" s="62">
        <v>0.47169427901308297</v>
      </c>
      <c r="J403" s="91" t="s">
        <v>5459</v>
      </c>
      <c r="K403" s="63"/>
    </row>
    <row r="404" spans="1:11" x14ac:dyDescent="0.3">
      <c r="A404" s="60">
        <v>5</v>
      </c>
      <c r="B404" s="89" t="s">
        <v>1339</v>
      </c>
      <c r="C404" s="61">
        <v>1477</v>
      </c>
      <c r="D404" s="60" t="s">
        <v>906</v>
      </c>
      <c r="E404" s="60">
        <v>36</v>
      </c>
      <c r="F404" s="62">
        <v>7.0600108209847898E-2</v>
      </c>
      <c r="G404" s="91" t="s">
        <v>5460</v>
      </c>
      <c r="H404" s="62">
        <v>0.48006664732404097</v>
      </c>
      <c r="I404" s="62">
        <v>0.451771128853376</v>
      </c>
      <c r="J404" s="91" t="s">
        <v>5461</v>
      </c>
      <c r="K404" s="63"/>
    </row>
    <row r="405" spans="1:11" x14ac:dyDescent="0.3">
      <c r="A405" s="60">
        <v>5</v>
      </c>
      <c r="B405" s="89" t="s">
        <v>1147</v>
      </c>
      <c r="C405" s="61">
        <v>1480</v>
      </c>
      <c r="D405" s="60" t="s">
        <v>776</v>
      </c>
      <c r="E405" s="60">
        <v>3</v>
      </c>
      <c r="F405" s="62">
        <v>4.2935492482158496E-3</v>
      </c>
      <c r="G405" s="91" t="s">
        <v>5462</v>
      </c>
      <c r="H405" s="62">
        <v>6.3572409518997106E-2</v>
      </c>
      <c r="I405" s="62">
        <v>0</v>
      </c>
      <c r="J405" s="91" t="s">
        <v>5463</v>
      </c>
      <c r="K405" s="63"/>
    </row>
    <row r="406" spans="1:11" x14ac:dyDescent="0.3">
      <c r="A406" s="60">
        <v>3</v>
      </c>
      <c r="B406" s="89" t="s">
        <v>1656</v>
      </c>
      <c r="C406" s="61">
        <v>1492</v>
      </c>
      <c r="D406" s="60" t="s">
        <v>951</v>
      </c>
      <c r="E406" s="60">
        <v>195</v>
      </c>
      <c r="F406" s="62">
        <v>0.77490906044135899</v>
      </c>
      <c r="G406" s="91" t="s">
        <v>5464</v>
      </c>
      <c r="H406" s="62">
        <v>1.4712421657757899</v>
      </c>
      <c r="I406" s="62">
        <v>3.9360706706281801</v>
      </c>
      <c r="J406" s="91" t="s">
        <v>5465</v>
      </c>
      <c r="K406" s="63"/>
    </row>
    <row r="407" spans="1:11" x14ac:dyDescent="0.3">
      <c r="A407" s="60">
        <v>4</v>
      </c>
      <c r="B407" s="89" t="s">
        <v>1284</v>
      </c>
      <c r="C407" s="61">
        <v>1493</v>
      </c>
      <c r="D407" s="60" t="s">
        <v>356</v>
      </c>
      <c r="E407" s="60">
        <v>190</v>
      </c>
      <c r="F407" s="62">
        <v>0.730397169139403</v>
      </c>
      <c r="G407" s="91" t="s">
        <v>5466</v>
      </c>
      <c r="H407" s="62">
        <v>1.4099562864756401</v>
      </c>
      <c r="I407" s="62">
        <v>3.57683292612677</v>
      </c>
      <c r="J407" s="91" t="s">
        <v>5467</v>
      </c>
      <c r="K407" s="63"/>
    </row>
    <row r="408" spans="1:11" x14ac:dyDescent="0.3">
      <c r="A408" s="60">
        <v>5</v>
      </c>
      <c r="B408" s="89" t="s">
        <v>1004</v>
      </c>
      <c r="C408" s="61">
        <v>1494</v>
      </c>
      <c r="D408" s="60" t="s">
        <v>294</v>
      </c>
      <c r="E408" s="60">
        <v>190</v>
      </c>
      <c r="F408" s="62">
        <v>0.730397169139403</v>
      </c>
      <c r="G408" s="91" t="s">
        <v>5468</v>
      </c>
      <c r="H408" s="62">
        <v>1.4099562864756401</v>
      </c>
      <c r="I408" s="62">
        <v>3.57683292612677</v>
      </c>
      <c r="J408" s="91" t="s">
        <v>5467</v>
      </c>
      <c r="K408" s="63"/>
    </row>
    <row r="409" spans="1:11" x14ac:dyDescent="0.3">
      <c r="A409" s="60">
        <v>4</v>
      </c>
      <c r="B409" s="89" t="s">
        <v>1286</v>
      </c>
      <c r="C409" s="61">
        <v>1497</v>
      </c>
      <c r="D409" s="60" t="s">
        <v>946</v>
      </c>
      <c r="E409" s="60">
        <v>20</v>
      </c>
      <c r="F409" s="62">
        <v>4.29975963576818E-2</v>
      </c>
      <c r="G409" s="91" t="s">
        <v>5469</v>
      </c>
      <c r="H409" s="62">
        <v>0.26807468461621498</v>
      </c>
      <c r="I409" s="62">
        <v>0</v>
      </c>
      <c r="J409" s="91" t="s">
        <v>5470</v>
      </c>
      <c r="K409" s="63"/>
    </row>
    <row r="410" spans="1:11" x14ac:dyDescent="0.3">
      <c r="A410" s="60">
        <v>5</v>
      </c>
      <c r="B410" s="89" t="s">
        <v>1402</v>
      </c>
      <c r="C410" s="61">
        <v>1498</v>
      </c>
      <c r="D410" s="60" t="s">
        <v>945</v>
      </c>
      <c r="E410" s="60">
        <v>20</v>
      </c>
      <c r="F410" s="62">
        <v>4.29975963576818E-2</v>
      </c>
      <c r="G410" s="91" t="s">
        <v>5471</v>
      </c>
      <c r="H410" s="62">
        <v>0.26807468461621498</v>
      </c>
      <c r="I410" s="62">
        <v>0</v>
      </c>
      <c r="J410" s="91" t="s">
        <v>5470</v>
      </c>
      <c r="K410" s="63"/>
    </row>
    <row r="411" spans="1:11" x14ac:dyDescent="0.3">
      <c r="A411" s="60">
        <v>4</v>
      </c>
      <c r="B411" s="89" t="s">
        <v>1784</v>
      </c>
      <c r="C411" s="61">
        <v>1502</v>
      </c>
      <c r="D411" s="60" t="s">
        <v>954</v>
      </c>
      <c r="E411" s="60">
        <v>1</v>
      </c>
      <c r="F411" s="62">
        <v>1.5142949442739501E-3</v>
      </c>
      <c r="G411" s="91" t="s">
        <v>4862</v>
      </c>
      <c r="H411" s="62">
        <v>3.6279928174096303E-2</v>
      </c>
      <c r="I411" s="62">
        <v>0</v>
      </c>
      <c r="J411" s="91" t="s">
        <v>5472</v>
      </c>
      <c r="K411" s="63"/>
    </row>
    <row r="412" spans="1:11" x14ac:dyDescent="0.3">
      <c r="A412" s="60">
        <v>5</v>
      </c>
      <c r="B412" s="89" t="s">
        <v>1500</v>
      </c>
      <c r="C412" s="61">
        <v>1503</v>
      </c>
      <c r="D412" s="60" t="s">
        <v>953</v>
      </c>
      <c r="E412" s="60">
        <v>1</v>
      </c>
      <c r="F412" s="62">
        <v>1.5142949442739501E-3</v>
      </c>
      <c r="G412" s="91" t="s">
        <v>5473</v>
      </c>
      <c r="H412" s="62">
        <v>3.6279928174096303E-2</v>
      </c>
      <c r="I412" s="62">
        <v>0</v>
      </c>
      <c r="J412" s="91" t="s">
        <v>5472</v>
      </c>
      <c r="K412" s="63"/>
    </row>
    <row r="413" spans="1:11" x14ac:dyDescent="0.3">
      <c r="A413" s="60">
        <v>3</v>
      </c>
      <c r="B413" s="89" t="s">
        <v>1771</v>
      </c>
      <c r="C413" s="61">
        <v>1511</v>
      </c>
      <c r="D413" s="60" t="s">
        <v>959</v>
      </c>
      <c r="E413" s="60">
        <v>20</v>
      </c>
      <c r="F413" s="62">
        <v>5.0116253954696398E-2</v>
      </c>
      <c r="G413" s="91" t="s">
        <v>5474</v>
      </c>
      <c r="H413" s="62">
        <v>0.34388843307038702</v>
      </c>
      <c r="I413" s="62">
        <v>0</v>
      </c>
      <c r="J413" s="91" t="s">
        <v>5475</v>
      </c>
      <c r="K413" s="63"/>
    </row>
    <row r="414" spans="1:11" x14ac:dyDescent="0.3">
      <c r="A414" s="60">
        <v>4</v>
      </c>
      <c r="B414" s="89" t="s">
        <v>1783</v>
      </c>
      <c r="C414" s="61">
        <v>1512</v>
      </c>
      <c r="D414" s="60" t="s">
        <v>458</v>
      </c>
      <c r="E414" s="60">
        <v>5</v>
      </c>
      <c r="F414" s="62">
        <v>7.68933746955466E-3</v>
      </c>
      <c r="G414" s="91" t="s">
        <v>5476</v>
      </c>
      <c r="H414" s="62">
        <v>8.3868278021811807E-2</v>
      </c>
      <c r="I414" s="62">
        <v>0</v>
      </c>
      <c r="J414" s="91" t="s">
        <v>5477</v>
      </c>
      <c r="K414" s="63"/>
    </row>
    <row r="415" spans="1:11" x14ac:dyDescent="0.3">
      <c r="A415" s="60">
        <v>5</v>
      </c>
      <c r="B415" s="89" t="s">
        <v>1005</v>
      </c>
      <c r="C415" s="61">
        <v>1513</v>
      </c>
      <c r="D415" s="60" t="s">
        <v>410</v>
      </c>
      <c r="E415" s="60">
        <v>5</v>
      </c>
      <c r="F415" s="62">
        <v>7.68933746955466E-3</v>
      </c>
      <c r="G415" s="91" t="s">
        <v>5478</v>
      </c>
      <c r="H415" s="62">
        <v>8.3868278021811807E-2</v>
      </c>
      <c r="I415" s="62">
        <v>0</v>
      </c>
      <c r="J415" s="91" t="s">
        <v>5477</v>
      </c>
      <c r="K415" s="63"/>
    </row>
    <row r="416" spans="1:11" x14ac:dyDescent="0.3">
      <c r="A416" s="60">
        <v>4</v>
      </c>
      <c r="B416" s="89" t="s">
        <v>1302</v>
      </c>
      <c r="C416" s="61">
        <v>1516</v>
      </c>
      <c r="D416" s="60" t="s">
        <v>719</v>
      </c>
      <c r="E416" s="60">
        <v>7</v>
      </c>
      <c r="F416" s="62">
        <v>1.5478380167341099E-2</v>
      </c>
      <c r="G416" s="91" t="s">
        <v>5479</v>
      </c>
      <c r="H416" s="62">
        <v>0.179338924185971</v>
      </c>
      <c r="I416" s="62">
        <v>0</v>
      </c>
      <c r="J416" s="91" t="s">
        <v>5480</v>
      </c>
      <c r="K416" s="63"/>
    </row>
    <row r="417" spans="1:11" x14ac:dyDescent="0.3">
      <c r="A417" s="60">
        <v>4</v>
      </c>
      <c r="B417" s="89" t="s">
        <v>1303</v>
      </c>
      <c r="C417" s="61">
        <v>1526</v>
      </c>
      <c r="D417" s="60" t="s">
        <v>944</v>
      </c>
      <c r="E417" s="60">
        <v>7</v>
      </c>
      <c r="F417" s="62">
        <v>2.3145176953586599E-2</v>
      </c>
      <c r="G417" s="91" t="s">
        <v>5481</v>
      </c>
      <c r="H417" s="62">
        <v>0.27218189303804302</v>
      </c>
      <c r="I417" s="62">
        <v>0</v>
      </c>
      <c r="J417" s="91" t="s">
        <v>5482</v>
      </c>
      <c r="K417" s="63"/>
    </row>
    <row r="418" spans="1:11" x14ac:dyDescent="0.3">
      <c r="A418" s="60">
        <v>5</v>
      </c>
      <c r="B418" s="89" t="s">
        <v>1161</v>
      </c>
      <c r="C418" s="61">
        <v>1527</v>
      </c>
      <c r="D418" s="60" t="s">
        <v>789</v>
      </c>
      <c r="E418" s="60">
        <v>4</v>
      </c>
      <c r="F418" s="62">
        <v>4.3199080995671903E-3</v>
      </c>
      <c r="G418" s="91" t="s">
        <v>5483</v>
      </c>
      <c r="H418" s="62">
        <v>6.12280842156585E-2</v>
      </c>
      <c r="I418" s="62">
        <v>0</v>
      </c>
      <c r="J418" s="91" t="s">
        <v>5484</v>
      </c>
      <c r="K418" s="63"/>
    </row>
    <row r="419" spans="1:11" x14ac:dyDescent="0.3">
      <c r="A419" s="60">
        <v>5</v>
      </c>
      <c r="B419" s="89" t="s">
        <v>1375</v>
      </c>
      <c r="C419" s="61">
        <v>1529</v>
      </c>
      <c r="D419" s="60" t="s">
        <v>941</v>
      </c>
      <c r="E419" s="60">
        <v>3</v>
      </c>
      <c r="F419" s="62">
        <v>1.88252688540194E-2</v>
      </c>
      <c r="G419" s="91" t="s">
        <v>5485</v>
      </c>
      <c r="H419" s="62">
        <v>0.26551277806401202</v>
      </c>
      <c r="I419" s="62">
        <v>0</v>
      </c>
      <c r="J419" s="91" t="s">
        <v>5486</v>
      </c>
      <c r="K419" s="63"/>
    </row>
    <row r="420" spans="1:11" x14ac:dyDescent="0.3">
      <c r="A420" s="60">
        <v>4</v>
      </c>
      <c r="B420" s="89" t="s">
        <v>1306</v>
      </c>
      <c r="C420" s="61">
        <v>1531</v>
      </c>
      <c r="D420" s="60" t="s">
        <v>950</v>
      </c>
      <c r="E420" s="60">
        <v>3</v>
      </c>
      <c r="F420" s="62">
        <v>3.8033593642141099E-3</v>
      </c>
      <c r="G420" s="91" t="s">
        <v>5487</v>
      </c>
      <c r="H420" s="62">
        <v>5.8715534259725199E-2</v>
      </c>
      <c r="I420" s="62">
        <v>0</v>
      </c>
      <c r="J420" s="91" t="s">
        <v>5488</v>
      </c>
      <c r="K420" s="63"/>
    </row>
    <row r="421" spans="1:11" x14ac:dyDescent="0.3">
      <c r="A421" s="60">
        <v>5</v>
      </c>
      <c r="B421" s="89" t="s">
        <v>1463</v>
      </c>
      <c r="C421" s="61">
        <v>1532</v>
      </c>
      <c r="D421" s="60" t="s">
        <v>949</v>
      </c>
      <c r="E421" s="60">
        <v>3</v>
      </c>
      <c r="F421" s="62">
        <v>3.8033593642141099E-3</v>
      </c>
      <c r="G421" s="91" t="s">
        <v>5489</v>
      </c>
      <c r="H421" s="62">
        <v>5.8715534259725199E-2</v>
      </c>
      <c r="I421" s="62">
        <v>0</v>
      </c>
      <c r="J421" s="91" t="s">
        <v>5488</v>
      </c>
      <c r="K421" s="63"/>
    </row>
    <row r="422" spans="1:11" x14ac:dyDescent="0.3">
      <c r="A422" s="60">
        <v>3</v>
      </c>
      <c r="B422" s="89" t="s">
        <v>1049</v>
      </c>
      <c r="C422" s="61">
        <v>1548</v>
      </c>
      <c r="D422" s="60" t="s">
        <v>603</v>
      </c>
      <c r="E422" s="60">
        <v>101</v>
      </c>
      <c r="F422" s="62">
        <v>0.26246333516970499</v>
      </c>
      <c r="G422" s="91" t="s">
        <v>5490</v>
      </c>
      <c r="H422" s="62">
        <v>0.80032343436564501</v>
      </c>
      <c r="I422" s="62">
        <v>1.91736405630093</v>
      </c>
      <c r="J422" s="91" t="s">
        <v>5491</v>
      </c>
      <c r="K422" s="63"/>
    </row>
    <row r="423" spans="1:11" x14ac:dyDescent="0.3">
      <c r="A423" s="60">
        <v>4</v>
      </c>
      <c r="B423" s="89" t="s">
        <v>1290</v>
      </c>
      <c r="C423" s="61">
        <v>1549</v>
      </c>
      <c r="D423" s="60" t="s">
        <v>873</v>
      </c>
      <c r="E423" s="60">
        <v>34</v>
      </c>
      <c r="F423" s="62">
        <v>7.2455532391261901E-2</v>
      </c>
      <c r="G423" s="91" t="s">
        <v>5492</v>
      </c>
      <c r="H423" s="62">
        <v>0.34684432944784899</v>
      </c>
      <c r="I423" s="62">
        <v>0.37587724161749198</v>
      </c>
      <c r="J423" s="91" t="s">
        <v>5493</v>
      </c>
      <c r="K423" s="63"/>
    </row>
    <row r="424" spans="1:11" x14ac:dyDescent="0.3">
      <c r="A424" s="60">
        <v>5</v>
      </c>
      <c r="B424" s="89" t="s">
        <v>1849</v>
      </c>
      <c r="C424" s="61">
        <v>1554</v>
      </c>
      <c r="D424" s="60" t="s">
        <v>965</v>
      </c>
      <c r="E424" s="60">
        <v>34</v>
      </c>
      <c r="F424" s="62">
        <v>7.2455532391261901E-2</v>
      </c>
      <c r="G424" s="91" t="s">
        <v>5494</v>
      </c>
      <c r="H424" s="62">
        <v>0.34684432944784899</v>
      </c>
      <c r="I424" s="62">
        <v>0.37587724161749198</v>
      </c>
      <c r="J424" s="91" t="s">
        <v>5493</v>
      </c>
      <c r="K424" s="63"/>
    </row>
    <row r="425" spans="1:11" x14ac:dyDescent="0.3">
      <c r="A425" s="60">
        <v>6</v>
      </c>
      <c r="B425" s="89" t="s">
        <v>1291</v>
      </c>
      <c r="C425" s="61">
        <v>1555</v>
      </c>
      <c r="D425" s="60" t="s">
        <v>964</v>
      </c>
      <c r="E425" s="60">
        <v>34</v>
      </c>
      <c r="F425" s="62">
        <v>7.2455532391261901E-2</v>
      </c>
      <c r="G425" s="91" t="s">
        <v>5495</v>
      </c>
      <c r="H425" s="62">
        <v>0.34684432944784899</v>
      </c>
      <c r="I425" s="62">
        <v>0.37587724161749198</v>
      </c>
      <c r="J425" s="91" t="s">
        <v>5493</v>
      </c>
      <c r="K425" s="63"/>
    </row>
    <row r="426" spans="1:11" x14ac:dyDescent="0.3">
      <c r="A426" s="60">
        <v>4</v>
      </c>
      <c r="B426" s="89" t="s">
        <v>1292</v>
      </c>
      <c r="C426" s="61">
        <v>1558</v>
      </c>
      <c r="D426" s="60" t="s">
        <v>961</v>
      </c>
      <c r="E426" s="60">
        <v>46</v>
      </c>
      <c r="F426" s="62">
        <v>8.6103138809666802E-2</v>
      </c>
      <c r="G426" s="91" t="s">
        <v>5496</v>
      </c>
      <c r="H426" s="62">
        <v>0.40906024150721698</v>
      </c>
      <c r="I426" s="62">
        <v>0.45375019505971098</v>
      </c>
      <c r="J426" s="91" t="s">
        <v>5497</v>
      </c>
      <c r="K426" s="63"/>
    </row>
    <row r="427" spans="1:11" x14ac:dyDescent="0.3">
      <c r="A427" s="60">
        <v>5</v>
      </c>
      <c r="B427" s="89" t="s">
        <v>1641</v>
      </c>
      <c r="C427" s="61">
        <v>1559</v>
      </c>
      <c r="D427" s="60" t="s">
        <v>960</v>
      </c>
      <c r="E427" s="60">
        <v>46</v>
      </c>
      <c r="F427" s="62">
        <v>8.6103138809666802E-2</v>
      </c>
      <c r="G427" s="91" t="s">
        <v>5498</v>
      </c>
      <c r="H427" s="62">
        <v>0.40906024150721698</v>
      </c>
      <c r="I427" s="62">
        <v>0.45375019505971098</v>
      </c>
      <c r="J427" s="91" t="s">
        <v>5497</v>
      </c>
      <c r="K427" s="63"/>
    </row>
    <row r="428" spans="1:11" x14ac:dyDescent="0.3">
      <c r="A428" s="60">
        <v>4</v>
      </c>
      <c r="B428" s="89" t="s">
        <v>1293</v>
      </c>
      <c r="C428" s="61">
        <v>1562</v>
      </c>
      <c r="D428" s="60" t="s">
        <v>700</v>
      </c>
      <c r="E428" s="60">
        <v>24</v>
      </c>
      <c r="F428" s="62">
        <v>3.4497667244859899E-2</v>
      </c>
      <c r="G428" s="91" t="s">
        <v>5499</v>
      </c>
      <c r="H428" s="62">
        <v>0.21565725204459099</v>
      </c>
      <c r="I428" s="62">
        <v>0</v>
      </c>
      <c r="J428" s="91" t="s">
        <v>5500</v>
      </c>
      <c r="K428" s="63"/>
    </row>
    <row r="429" spans="1:11" x14ac:dyDescent="0.3">
      <c r="A429" s="60">
        <v>5</v>
      </c>
      <c r="B429" s="89" t="s">
        <v>1505</v>
      </c>
      <c r="C429" s="61">
        <v>1575</v>
      </c>
      <c r="D429" s="60" t="s">
        <v>956</v>
      </c>
      <c r="E429" s="60">
        <v>24</v>
      </c>
      <c r="F429" s="62">
        <v>3.4497667244859899E-2</v>
      </c>
      <c r="G429" s="91" t="s">
        <v>5501</v>
      </c>
      <c r="H429" s="62">
        <v>0.21565725204459099</v>
      </c>
      <c r="I429" s="62">
        <v>0</v>
      </c>
      <c r="J429" s="91" t="s">
        <v>5500</v>
      </c>
      <c r="K429" s="63"/>
    </row>
    <row r="430" spans="1:11" x14ac:dyDescent="0.3">
      <c r="A430" s="60">
        <v>6</v>
      </c>
      <c r="B430" s="89" t="s">
        <v>1295</v>
      </c>
      <c r="C430" s="61">
        <v>1576</v>
      </c>
      <c r="D430" s="60" t="s">
        <v>955</v>
      </c>
      <c r="E430" s="60">
        <v>24</v>
      </c>
      <c r="F430" s="62">
        <v>3.4497667244859899E-2</v>
      </c>
      <c r="G430" s="91" t="s">
        <v>5502</v>
      </c>
      <c r="H430" s="62">
        <v>0.21565725204459099</v>
      </c>
      <c r="I430" s="62">
        <v>0</v>
      </c>
      <c r="J430" s="91" t="s">
        <v>5500</v>
      </c>
      <c r="K430" s="63"/>
    </row>
    <row r="431" spans="1:11" x14ac:dyDescent="0.3">
      <c r="A431" s="60">
        <v>4</v>
      </c>
      <c r="B431" s="89" t="s">
        <v>1665</v>
      </c>
      <c r="C431" s="61">
        <v>1584</v>
      </c>
      <c r="D431" s="60" t="s">
        <v>678</v>
      </c>
      <c r="E431" s="60">
        <v>16</v>
      </c>
      <c r="F431" s="62">
        <v>3.7532205012909103E-2</v>
      </c>
      <c r="G431" s="91" t="s">
        <v>5503</v>
      </c>
      <c r="H431" s="62">
        <v>0.28704741775447501</v>
      </c>
      <c r="I431" s="62">
        <v>0</v>
      </c>
      <c r="J431" s="91" t="s">
        <v>5504</v>
      </c>
      <c r="K431" s="63"/>
    </row>
    <row r="432" spans="1:11" x14ac:dyDescent="0.3">
      <c r="A432" s="60">
        <v>5</v>
      </c>
      <c r="B432" s="89" t="s">
        <v>1045</v>
      </c>
      <c r="C432" s="61">
        <v>1585</v>
      </c>
      <c r="D432" s="60" t="s">
        <v>656</v>
      </c>
      <c r="E432" s="60">
        <v>16</v>
      </c>
      <c r="F432" s="62">
        <v>3.7532205012909103E-2</v>
      </c>
      <c r="G432" s="91" t="s">
        <v>5505</v>
      </c>
      <c r="H432" s="62">
        <v>0.28704741775447501</v>
      </c>
      <c r="I432" s="62">
        <v>0</v>
      </c>
      <c r="J432" s="91" t="s">
        <v>5504</v>
      </c>
      <c r="K432" s="63"/>
    </row>
    <row r="433" spans="1:11" x14ac:dyDescent="0.3">
      <c r="A433" s="60">
        <v>4</v>
      </c>
      <c r="B433" s="89" t="s">
        <v>1781</v>
      </c>
      <c r="C433" s="61">
        <v>1626</v>
      </c>
      <c r="D433" s="60" t="s">
        <v>811</v>
      </c>
      <c r="E433" s="60">
        <v>3</v>
      </c>
      <c r="F433" s="62">
        <v>1.0854812072062301E-2</v>
      </c>
      <c r="G433" s="91" t="s">
        <v>5506</v>
      </c>
      <c r="H433" s="62">
        <v>0.176814250980702</v>
      </c>
      <c r="I433" s="62">
        <v>0</v>
      </c>
      <c r="J433" s="91" t="s">
        <v>5507</v>
      </c>
      <c r="K433" s="63"/>
    </row>
    <row r="434" spans="1:11" x14ac:dyDescent="0.3">
      <c r="A434" s="60">
        <v>5</v>
      </c>
      <c r="B434" s="89" t="s">
        <v>1197</v>
      </c>
      <c r="C434" s="61">
        <v>1627</v>
      </c>
      <c r="D434" s="60" t="s">
        <v>800</v>
      </c>
      <c r="E434" s="60">
        <v>3</v>
      </c>
      <c r="F434" s="62">
        <v>1.0854812072062301E-2</v>
      </c>
      <c r="G434" s="91" t="s">
        <v>5508</v>
      </c>
      <c r="H434" s="62">
        <v>0.176814250980702</v>
      </c>
      <c r="I434" s="62">
        <v>0</v>
      </c>
      <c r="J434" s="91" t="s">
        <v>5507</v>
      </c>
      <c r="K434" s="63"/>
    </row>
    <row r="435" spans="1:11" x14ac:dyDescent="0.3">
      <c r="A435" s="60">
        <v>6</v>
      </c>
      <c r="B435" s="89" t="s">
        <v>1299</v>
      </c>
      <c r="C435" s="61">
        <v>1628</v>
      </c>
      <c r="D435" s="60" t="s">
        <v>957</v>
      </c>
      <c r="E435" s="60">
        <v>1</v>
      </c>
      <c r="F435" s="62">
        <v>7.91265529446087E-4</v>
      </c>
      <c r="G435" s="91" t="s">
        <v>4860</v>
      </c>
      <c r="H435" s="62">
        <v>1.89573746405832E-2</v>
      </c>
      <c r="I435" s="62">
        <v>0</v>
      </c>
      <c r="J435" s="91" t="s">
        <v>5509</v>
      </c>
      <c r="K435" s="63"/>
    </row>
    <row r="436" spans="1:11" x14ac:dyDescent="0.3">
      <c r="A436" s="60">
        <v>6</v>
      </c>
      <c r="B436" s="89" t="s">
        <v>1298</v>
      </c>
      <c r="C436" s="61">
        <v>1629</v>
      </c>
      <c r="D436" s="60" t="s">
        <v>631</v>
      </c>
      <c r="E436" s="60">
        <v>2</v>
      </c>
      <c r="F436" s="62">
        <v>1.00635465426162E-2</v>
      </c>
      <c r="G436" s="91" t="s">
        <v>5510</v>
      </c>
      <c r="H436" s="62">
        <v>0.17584041334521999</v>
      </c>
      <c r="I436" s="62">
        <v>0</v>
      </c>
      <c r="J436" s="91" t="s">
        <v>5511</v>
      </c>
      <c r="K436" s="63"/>
    </row>
    <row r="437" spans="1:11" x14ac:dyDescent="0.3">
      <c r="A437" s="60">
        <v>3</v>
      </c>
      <c r="B437" s="89" t="s">
        <v>1579</v>
      </c>
      <c r="C437" s="61">
        <v>1662</v>
      </c>
      <c r="D437" s="60" t="s">
        <v>913</v>
      </c>
      <c r="E437" s="60">
        <v>25</v>
      </c>
      <c r="F437" s="62">
        <v>6.7063114623871602E-3</v>
      </c>
      <c r="G437" s="91" t="s">
        <v>5512</v>
      </c>
      <c r="H437" s="62">
        <v>5.4666781317669201E-2</v>
      </c>
      <c r="I437" s="62">
        <v>0</v>
      </c>
      <c r="J437" s="91" t="s">
        <v>5513</v>
      </c>
      <c r="K437" s="63"/>
    </row>
    <row r="438" spans="1:11" x14ac:dyDescent="0.3">
      <c r="A438" s="60">
        <v>4</v>
      </c>
      <c r="B438" s="89" t="s">
        <v>1780</v>
      </c>
      <c r="C438" s="61">
        <v>1663</v>
      </c>
      <c r="D438" s="60" t="s">
        <v>828</v>
      </c>
      <c r="E438" s="60">
        <v>1</v>
      </c>
      <c r="F438" s="62">
        <v>2.9766711167132003E-4</v>
      </c>
      <c r="G438" s="91" t="s">
        <v>4835</v>
      </c>
      <c r="H438" s="62">
        <v>7.1315970987436096E-3</v>
      </c>
      <c r="I438" s="62">
        <v>0</v>
      </c>
      <c r="J438" s="91" t="s">
        <v>5514</v>
      </c>
      <c r="K438" s="63"/>
    </row>
    <row r="439" spans="1:11" x14ac:dyDescent="0.3">
      <c r="A439" s="60">
        <v>5</v>
      </c>
      <c r="B439" s="89" t="s">
        <v>1213</v>
      </c>
      <c r="C439" s="61">
        <v>1664</v>
      </c>
      <c r="D439" s="60" t="s">
        <v>820</v>
      </c>
      <c r="E439" s="60">
        <v>1</v>
      </c>
      <c r="F439" s="62">
        <v>2.9766711167132003E-4</v>
      </c>
      <c r="G439" s="91" t="s">
        <v>4835</v>
      </c>
      <c r="H439" s="62">
        <v>7.1315970987436096E-3</v>
      </c>
      <c r="I439" s="62">
        <v>0</v>
      </c>
      <c r="J439" s="91" t="s">
        <v>5514</v>
      </c>
      <c r="K439" s="63"/>
    </row>
    <row r="440" spans="1:11" x14ac:dyDescent="0.3">
      <c r="A440" s="60">
        <v>4</v>
      </c>
      <c r="B440" s="89" t="s">
        <v>1779</v>
      </c>
      <c r="C440" s="61">
        <v>1668</v>
      </c>
      <c r="D440" s="60" t="s">
        <v>843</v>
      </c>
      <c r="E440" s="60">
        <v>1</v>
      </c>
      <c r="F440" s="62">
        <v>1.59217299198433E-3</v>
      </c>
      <c r="G440" s="91" t="s">
        <v>5099</v>
      </c>
      <c r="H440" s="62">
        <v>3.8145753578820399E-2</v>
      </c>
      <c r="I440" s="62">
        <v>0</v>
      </c>
      <c r="J440" s="91" t="s">
        <v>5515</v>
      </c>
      <c r="K440" s="63"/>
    </row>
    <row r="441" spans="1:11" x14ac:dyDescent="0.3">
      <c r="A441" s="60">
        <v>5</v>
      </c>
      <c r="B441" s="89" t="s">
        <v>1221</v>
      </c>
      <c r="C441" s="61">
        <v>1669</v>
      </c>
      <c r="D441" s="60" t="s">
        <v>836</v>
      </c>
      <c r="E441" s="60">
        <v>1</v>
      </c>
      <c r="F441" s="62">
        <v>1.59217299198433E-3</v>
      </c>
      <c r="G441" s="91" t="s">
        <v>5099</v>
      </c>
      <c r="H441" s="62">
        <v>3.8145753578820399E-2</v>
      </c>
      <c r="I441" s="62">
        <v>0</v>
      </c>
      <c r="J441" s="91" t="s">
        <v>5515</v>
      </c>
      <c r="K441" s="63"/>
    </row>
    <row r="442" spans="1:11" x14ac:dyDescent="0.3">
      <c r="A442" s="60">
        <v>4</v>
      </c>
      <c r="B442" s="89" t="s">
        <v>1311</v>
      </c>
      <c r="C442" s="61">
        <v>1670</v>
      </c>
      <c r="D442" s="60" t="s">
        <v>963</v>
      </c>
      <c r="E442" s="60">
        <v>24</v>
      </c>
      <c r="F442" s="62">
        <v>4.8164713587315004E-3</v>
      </c>
      <c r="G442" s="91" t="s">
        <v>5516</v>
      </c>
      <c r="H442" s="62">
        <v>3.0929839760513601E-2</v>
      </c>
      <c r="I442" s="62">
        <v>0</v>
      </c>
      <c r="J442" s="91" t="s">
        <v>5517</v>
      </c>
      <c r="K442" s="63"/>
    </row>
    <row r="443" spans="1:11" x14ac:dyDescent="0.3">
      <c r="A443" s="60">
        <v>5</v>
      </c>
      <c r="B443" s="89" t="s">
        <v>1659</v>
      </c>
      <c r="C443" s="61">
        <v>1671</v>
      </c>
      <c r="D443" s="60" t="s">
        <v>962</v>
      </c>
      <c r="E443" s="60">
        <v>18</v>
      </c>
      <c r="F443" s="62">
        <v>3.3733352440412502E-3</v>
      </c>
      <c r="G443" s="91" t="s">
        <v>5518</v>
      </c>
      <c r="H443" s="62">
        <v>2.5525047021779299E-2</v>
      </c>
      <c r="I443" s="62">
        <v>0</v>
      </c>
      <c r="J443" s="91" t="s">
        <v>5519</v>
      </c>
      <c r="K443" s="63"/>
    </row>
    <row r="444" spans="1:11" x14ac:dyDescent="0.3">
      <c r="A444" s="60">
        <v>5</v>
      </c>
      <c r="B444" s="89" t="s">
        <v>5520</v>
      </c>
      <c r="C444" s="61">
        <v>1675</v>
      </c>
      <c r="D444" s="60" t="s">
        <v>736</v>
      </c>
      <c r="E444" s="60">
        <v>6</v>
      </c>
      <c r="F444" s="62">
        <v>1.4431361146902599E-3</v>
      </c>
      <c r="G444" s="91" t="s">
        <v>5521</v>
      </c>
      <c r="H444" s="62">
        <v>1.774486736753E-2</v>
      </c>
      <c r="I444" s="62">
        <v>0</v>
      </c>
      <c r="J444" s="91" t="s">
        <v>5522</v>
      </c>
      <c r="K444" s="63"/>
    </row>
    <row r="445" spans="1:11" x14ac:dyDescent="0.3">
      <c r="A445" s="60">
        <v>3</v>
      </c>
      <c r="B445" s="89" t="s">
        <v>1584</v>
      </c>
      <c r="C445" s="61">
        <v>1721</v>
      </c>
      <c r="D445" s="60" t="s">
        <v>915</v>
      </c>
      <c r="E445" s="60">
        <v>30</v>
      </c>
      <c r="F445" s="62">
        <v>4.9149095636178197E-2</v>
      </c>
      <c r="G445" s="91" t="s">
        <v>5523</v>
      </c>
      <c r="H445" s="62">
        <v>0.25363717765857202</v>
      </c>
      <c r="I445" s="62">
        <v>0.145191522236396</v>
      </c>
      <c r="J445" s="91" t="s">
        <v>5524</v>
      </c>
      <c r="K445" s="63"/>
    </row>
    <row r="446" spans="1:11" x14ac:dyDescent="0.3">
      <c r="A446" s="60">
        <v>4</v>
      </c>
      <c r="B446" s="89" t="s">
        <v>1778</v>
      </c>
      <c r="C446" s="61">
        <v>1722</v>
      </c>
      <c r="D446" s="60" t="s">
        <v>885</v>
      </c>
      <c r="E446" s="60">
        <v>30</v>
      </c>
      <c r="F446" s="62">
        <v>4.9149095636178197E-2</v>
      </c>
      <c r="G446" s="91" t="s">
        <v>5525</v>
      </c>
      <c r="H446" s="62">
        <v>0.25363717765857202</v>
      </c>
      <c r="I446" s="62">
        <v>0.145191522236396</v>
      </c>
      <c r="J446" s="91" t="s">
        <v>5524</v>
      </c>
      <c r="K446" s="63"/>
    </row>
    <row r="447" spans="1:11" x14ac:dyDescent="0.3">
      <c r="A447" s="60">
        <v>5</v>
      </c>
      <c r="B447" s="89" t="s">
        <v>1314</v>
      </c>
      <c r="C447" s="61">
        <v>1723</v>
      </c>
      <c r="D447" s="60" t="s">
        <v>879</v>
      </c>
      <c r="E447" s="60">
        <v>30</v>
      </c>
      <c r="F447" s="62">
        <v>4.9149095636178197E-2</v>
      </c>
      <c r="G447" s="91" t="s">
        <v>5526</v>
      </c>
      <c r="H447" s="62">
        <v>0.25363717765857202</v>
      </c>
      <c r="I447" s="62">
        <v>0.145191522236396</v>
      </c>
      <c r="J447" s="91" t="s">
        <v>5524</v>
      </c>
      <c r="K447" s="63"/>
    </row>
    <row r="448" spans="1:11" x14ac:dyDescent="0.3">
      <c r="A448" s="60">
        <v>3</v>
      </c>
      <c r="B448" s="89" t="s">
        <v>1583</v>
      </c>
      <c r="C448" s="61">
        <v>1755</v>
      </c>
      <c r="D448" s="60" t="s">
        <v>914</v>
      </c>
      <c r="E448" s="60">
        <v>199</v>
      </c>
      <c r="F448" s="62">
        <v>0.44438933233589101</v>
      </c>
      <c r="G448" s="91" t="s">
        <v>5527</v>
      </c>
      <c r="H448" s="62">
        <v>0.82984718932283097</v>
      </c>
      <c r="I448" s="62">
        <v>2.1324207831187301</v>
      </c>
      <c r="J448" s="91" t="s">
        <v>5528</v>
      </c>
      <c r="K448" s="63"/>
    </row>
    <row r="449" spans="1:11" x14ac:dyDescent="0.3">
      <c r="A449" s="60">
        <v>4</v>
      </c>
      <c r="B449" s="89" t="s">
        <v>1777</v>
      </c>
      <c r="C449" s="61">
        <v>1756</v>
      </c>
      <c r="D449" s="60" t="s">
        <v>537</v>
      </c>
      <c r="E449" s="60">
        <v>38</v>
      </c>
      <c r="F449" s="62">
        <v>5.4845102214616803E-2</v>
      </c>
      <c r="G449" s="91" t="s">
        <v>5529</v>
      </c>
      <c r="H449" s="62">
        <v>0.28800918419290999</v>
      </c>
      <c r="I449" s="62">
        <v>0.20562101096059901</v>
      </c>
      <c r="J449" s="91" t="s">
        <v>5530</v>
      </c>
      <c r="K449" s="63"/>
    </row>
    <row r="450" spans="1:11" x14ac:dyDescent="0.3">
      <c r="A450" s="60">
        <v>5</v>
      </c>
      <c r="B450" s="89" t="s">
        <v>1008</v>
      </c>
      <c r="C450" s="61">
        <v>1757</v>
      </c>
      <c r="D450" s="60" t="s">
        <v>500</v>
      </c>
      <c r="E450" s="60">
        <v>38</v>
      </c>
      <c r="F450" s="62">
        <v>5.4845102214616803E-2</v>
      </c>
      <c r="G450" s="91" t="s">
        <v>5531</v>
      </c>
      <c r="H450" s="62">
        <v>0.28800918419290999</v>
      </c>
      <c r="I450" s="62">
        <v>0.20562101096059901</v>
      </c>
      <c r="J450" s="91" t="s">
        <v>5530</v>
      </c>
      <c r="K450" s="63"/>
    </row>
    <row r="451" spans="1:11" x14ac:dyDescent="0.3">
      <c r="A451" s="60">
        <v>4</v>
      </c>
      <c r="B451" s="89" t="s">
        <v>1666</v>
      </c>
      <c r="C451" s="61">
        <v>1759</v>
      </c>
      <c r="D451" s="60" t="s">
        <v>571</v>
      </c>
      <c r="E451" s="60">
        <v>161</v>
      </c>
      <c r="F451" s="62">
        <v>0.34006346263222598</v>
      </c>
      <c r="G451" s="91" t="s">
        <v>5532</v>
      </c>
      <c r="H451" s="62">
        <v>0.66129139645768498</v>
      </c>
      <c r="I451" s="62">
        <v>1.7848594296962701</v>
      </c>
      <c r="J451" s="91" t="s">
        <v>5533</v>
      </c>
      <c r="K451" s="63"/>
    </row>
    <row r="452" spans="1:11" x14ac:dyDescent="0.3">
      <c r="A452" s="60">
        <v>4</v>
      </c>
      <c r="B452" s="89" t="s">
        <v>1776</v>
      </c>
      <c r="C452" s="61">
        <v>1769</v>
      </c>
      <c r="D452" s="60" t="s">
        <v>912</v>
      </c>
      <c r="E452" s="60">
        <v>11</v>
      </c>
      <c r="F452" s="62">
        <v>3.4225763578055103E-2</v>
      </c>
      <c r="G452" s="91" t="s">
        <v>5534</v>
      </c>
      <c r="H452" s="62">
        <v>0.29451446762731998</v>
      </c>
      <c r="I452" s="62">
        <v>0</v>
      </c>
      <c r="J452" s="91" t="s">
        <v>5535</v>
      </c>
      <c r="K452" s="63"/>
    </row>
    <row r="453" spans="1:11" x14ac:dyDescent="0.3">
      <c r="A453" s="60">
        <v>5</v>
      </c>
      <c r="B453" s="89" t="s">
        <v>1340</v>
      </c>
      <c r="C453" s="61">
        <v>1770</v>
      </c>
      <c r="D453" s="60" t="s">
        <v>910</v>
      </c>
      <c r="E453" s="60">
        <v>11</v>
      </c>
      <c r="F453" s="62">
        <v>3.4225763578055103E-2</v>
      </c>
      <c r="G453" s="91" t="s">
        <v>5536</v>
      </c>
      <c r="H453" s="62">
        <v>0.29451446762731998</v>
      </c>
      <c r="I453" s="62">
        <v>0</v>
      </c>
      <c r="J453" s="91" t="s">
        <v>5535</v>
      </c>
      <c r="K453" s="63"/>
    </row>
    <row r="454" spans="1:11" x14ac:dyDescent="0.3">
      <c r="A454" s="60">
        <v>4</v>
      </c>
      <c r="B454" s="89" t="s">
        <v>1775</v>
      </c>
      <c r="C454" s="61">
        <v>1780</v>
      </c>
      <c r="D454" s="60" t="s">
        <v>859</v>
      </c>
      <c r="E454" s="60">
        <v>3</v>
      </c>
      <c r="F454" s="62">
        <v>3.8519731663466499E-3</v>
      </c>
      <c r="G454" s="91" t="s">
        <v>5537</v>
      </c>
      <c r="H454" s="62">
        <v>5.5059794647694497E-2</v>
      </c>
      <c r="I454" s="62">
        <v>0</v>
      </c>
      <c r="J454" s="91" t="s">
        <v>5538</v>
      </c>
      <c r="K454" s="63"/>
    </row>
    <row r="455" spans="1:11" x14ac:dyDescent="0.3">
      <c r="A455" s="60">
        <v>5</v>
      </c>
      <c r="B455" s="89" t="s">
        <v>1275</v>
      </c>
      <c r="C455" s="61">
        <v>1781</v>
      </c>
      <c r="D455" s="60" t="s">
        <v>851</v>
      </c>
      <c r="E455" s="60">
        <v>3</v>
      </c>
      <c r="F455" s="62">
        <v>3.8519731663466499E-3</v>
      </c>
      <c r="G455" s="91" t="s">
        <v>5539</v>
      </c>
      <c r="H455" s="62">
        <v>5.5059794647694497E-2</v>
      </c>
      <c r="I455" s="62">
        <v>0</v>
      </c>
      <c r="J455" s="91" t="s">
        <v>5538</v>
      </c>
      <c r="K455" s="63"/>
    </row>
    <row r="456" spans="1:11" x14ac:dyDescent="0.3">
      <c r="A456" s="60">
        <v>4</v>
      </c>
      <c r="B456" s="89" t="s">
        <v>1774</v>
      </c>
      <c r="C456" s="61">
        <v>1800</v>
      </c>
      <c r="D456" s="60" t="s">
        <v>948</v>
      </c>
      <c r="E456" s="60">
        <v>11</v>
      </c>
      <c r="F456" s="62">
        <v>1.14030307446465E-2</v>
      </c>
      <c r="G456" s="91" t="s">
        <v>5540</v>
      </c>
      <c r="H456" s="62">
        <v>9.7779140138449003E-2</v>
      </c>
      <c r="I456" s="62">
        <v>0</v>
      </c>
      <c r="J456" s="91" t="s">
        <v>5541</v>
      </c>
      <c r="K456" s="63"/>
    </row>
    <row r="457" spans="1:11" x14ac:dyDescent="0.3">
      <c r="A457" s="60">
        <v>5</v>
      </c>
      <c r="B457" s="89" t="s">
        <v>1449</v>
      </c>
      <c r="C457" s="61">
        <v>1801</v>
      </c>
      <c r="D457" s="60" t="s">
        <v>947</v>
      </c>
      <c r="E457" s="60">
        <v>11</v>
      </c>
      <c r="F457" s="62">
        <v>1.14030307446465E-2</v>
      </c>
      <c r="G457" s="91" t="s">
        <v>5542</v>
      </c>
      <c r="H457" s="62">
        <v>9.7779140138449003E-2</v>
      </c>
      <c r="I457" s="62">
        <v>0</v>
      </c>
      <c r="J457" s="91" t="s">
        <v>5541</v>
      </c>
      <c r="K457" s="63"/>
    </row>
    <row r="458" spans="1:11" x14ac:dyDescent="0.3">
      <c r="A458" s="60">
        <v>2</v>
      </c>
      <c r="B458" s="89" t="s">
        <v>1687</v>
      </c>
      <c r="C458" s="61">
        <v>1814</v>
      </c>
      <c r="D458" s="60" t="s">
        <v>66</v>
      </c>
      <c r="E458" s="60">
        <v>160</v>
      </c>
      <c r="F458" s="62">
        <v>0.13658976617110399</v>
      </c>
      <c r="G458" s="91" t="s">
        <v>5543</v>
      </c>
      <c r="H458" s="62">
        <v>0.367552973740708</v>
      </c>
      <c r="I458" s="62">
        <v>0.70966923301426399</v>
      </c>
      <c r="J458" s="91" t="s">
        <v>5544</v>
      </c>
      <c r="K458" s="63"/>
    </row>
    <row r="459" spans="1:11" x14ac:dyDescent="0.3">
      <c r="A459" s="60">
        <v>3</v>
      </c>
      <c r="B459" s="89" t="s">
        <v>1313</v>
      </c>
      <c r="C459" s="61">
        <v>1815</v>
      </c>
      <c r="D459" s="60" t="s">
        <v>706</v>
      </c>
      <c r="E459" s="60">
        <v>14</v>
      </c>
      <c r="F459" s="62">
        <v>1.12843180979969E-2</v>
      </c>
      <c r="G459" s="91" t="s">
        <v>5545</v>
      </c>
      <c r="H459" s="62">
        <v>0.109824304991839</v>
      </c>
      <c r="I459" s="62">
        <v>0</v>
      </c>
      <c r="J459" s="91" t="s">
        <v>5546</v>
      </c>
      <c r="K459" s="63"/>
    </row>
    <row r="460" spans="1:11" x14ac:dyDescent="0.3">
      <c r="A460" s="60">
        <v>4</v>
      </c>
      <c r="B460" s="89" t="s">
        <v>1321</v>
      </c>
      <c r="C460" s="61">
        <v>1820</v>
      </c>
      <c r="D460" s="60" t="s">
        <v>639</v>
      </c>
      <c r="E460" s="60">
        <v>1</v>
      </c>
      <c r="F460" s="62">
        <v>1.03837367607356E-3</v>
      </c>
      <c r="G460" s="91" t="s">
        <v>5342</v>
      </c>
      <c r="H460" s="62">
        <v>2.4877665033666001E-2</v>
      </c>
      <c r="I460" s="62">
        <v>0</v>
      </c>
      <c r="J460" s="91" t="s">
        <v>5547</v>
      </c>
      <c r="K460" s="63"/>
    </row>
    <row r="461" spans="1:11" x14ac:dyDescent="0.3">
      <c r="A461" s="60">
        <v>4</v>
      </c>
      <c r="B461" s="89" t="s">
        <v>1322</v>
      </c>
      <c r="C461" s="61">
        <v>1822</v>
      </c>
      <c r="D461" s="60" t="s">
        <v>742</v>
      </c>
      <c r="E461" s="60">
        <v>7</v>
      </c>
      <c r="F461" s="62">
        <v>1.72874090302505E-3</v>
      </c>
      <c r="G461" s="91" t="s">
        <v>4969</v>
      </c>
      <c r="H461" s="62">
        <v>2.1536691406001701E-2</v>
      </c>
      <c r="I461" s="62">
        <v>0</v>
      </c>
      <c r="J461" s="91" t="s">
        <v>5548</v>
      </c>
      <c r="K461" s="63"/>
    </row>
    <row r="462" spans="1:11" x14ac:dyDescent="0.3">
      <c r="A462" s="60">
        <v>4</v>
      </c>
      <c r="B462" s="89" t="s">
        <v>1323</v>
      </c>
      <c r="C462" s="61">
        <v>1823</v>
      </c>
      <c r="D462" s="60" t="s">
        <v>663</v>
      </c>
      <c r="E462" s="60">
        <v>3</v>
      </c>
      <c r="F462" s="62">
        <v>2.1348417991102898E-3</v>
      </c>
      <c r="G462" s="91" t="s">
        <v>5549</v>
      </c>
      <c r="H462" s="62">
        <v>3.43923010258659E-2</v>
      </c>
      <c r="I462" s="62">
        <v>0</v>
      </c>
      <c r="J462" s="91" t="s">
        <v>5550</v>
      </c>
      <c r="K462" s="63"/>
    </row>
    <row r="463" spans="1:11" x14ac:dyDescent="0.3">
      <c r="A463" s="60">
        <v>4</v>
      </c>
      <c r="B463" s="89" t="s">
        <v>1324</v>
      </c>
      <c r="C463" s="61">
        <v>1824</v>
      </c>
      <c r="D463" s="60" t="s">
        <v>685</v>
      </c>
      <c r="E463" s="60">
        <v>1</v>
      </c>
      <c r="F463" s="62">
        <v>2.2012855507616402E-3</v>
      </c>
      <c r="G463" s="91" t="s">
        <v>4858</v>
      </c>
      <c r="H463" s="62">
        <v>5.2739053230214598E-2</v>
      </c>
      <c r="I463" s="62">
        <v>0</v>
      </c>
      <c r="J463" s="91" t="s">
        <v>5551</v>
      </c>
      <c r="K463" s="63"/>
    </row>
    <row r="464" spans="1:11" x14ac:dyDescent="0.3">
      <c r="A464" s="60">
        <v>4</v>
      </c>
      <c r="B464" s="89" t="s">
        <v>1325</v>
      </c>
      <c r="C464" s="61">
        <v>1827</v>
      </c>
      <c r="D464" s="60" t="s">
        <v>725</v>
      </c>
      <c r="E464" s="60">
        <v>1</v>
      </c>
      <c r="F464" s="62">
        <v>6.66983261388072E-4</v>
      </c>
      <c r="G464" s="91" t="s">
        <v>4288</v>
      </c>
      <c r="H464" s="62">
        <v>1.5979783138010802E-2</v>
      </c>
      <c r="I464" s="62">
        <v>0</v>
      </c>
      <c r="J464" s="91" t="s">
        <v>5552</v>
      </c>
      <c r="K464" s="63"/>
    </row>
    <row r="465" spans="1:11" x14ac:dyDescent="0.3">
      <c r="A465" s="60">
        <v>3</v>
      </c>
      <c r="B465" s="89" t="s">
        <v>1398</v>
      </c>
      <c r="C465" s="61">
        <v>1828</v>
      </c>
      <c r="D465" s="60" t="s">
        <v>756</v>
      </c>
      <c r="E465" s="60">
        <v>135</v>
      </c>
      <c r="F465" s="62">
        <v>9.4074819113533797E-2</v>
      </c>
      <c r="G465" s="91" t="s">
        <v>5553</v>
      </c>
      <c r="H465" s="62">
        <v>0.26919003319090101</v>
      </c>
      <c r="I465" s="62">
        <v>0.44211390840739001</v>
      </c>
      <c r="J465" s="91" t="s">
        <v>5554</v>
      </c>
      <c r="K465" s="63"/>
    </row>
    <row r="466" spans="1:11" x14ac:dyDescent="0.3">
      <c r="A466" s="60">
        <v>4</v>
      </c>
      <c r="B466" s="89" t="s">
        <v>1327</v>
      </c>
      <c r="C466" s="61">
        <v>1829</v>
      </c>
      <c r="D466" s="60" t="s">
        <v>840</v>
      </c>
      <c r="E466" s="60">
        <v>119</v>
      </c>
      <c r="F466" s="62">
        <v>6.8166533263249895E-2</v>
      </c>
      <c r="G466" s="91" t="s">
        <v>5555</v>
      </c>
      <c r="H466" s="62">
        <v>0.18886242069665601</v>
      </c>
      <c r="I466" s="62">
        <v>0.352949892047971</v>
      </c>
      <c r="J466" s="91" t="s">
        <v>5556</v>
      </c>
      <c r="K466" s="63"/>
    </row>
    <row r="467" spans="1:11" x14ac:dyDescent="0.3">
      <c r="A467" s="60">
        <v>5</v>
      </c>
      <c r="B467" s="89" t="s">
        <v>1309</v>
      </c>
      <c r="C467" s="61">
        <v>1830</v>
      </c>
      <c r="D467" s="60" t="s">
        <v>847</v>
      </c>
      <c r="E467" s="60">
        <v>1</v>
      </c>
      <c r="F467" s="62">
        <v>4.6958498639142698E-4</v>
      </c>
      <c r="G467" s="91" t="s">
        <v>4320</v>
      </c>
      <c r="H467" s="62">
        <v>1.1250456618333E-2</v>
      </c>
      <c r="I467" s="62">
        <v>0</v>
      </c>
      <c r="J467" s="91" t="s">
        <v>5557</v>
      </c>
      <c r="K467" s="63"/>
    </row>
    <row r="468" spans="1:11" x14ac:dyDescent="0.3">
      <c r="A468" s="60">
        <v>4</v>
      </c>
      <c r="B468" s="89" t="s">
        <v>1334</v>
      </c>
      <c r="C468" s="61">
        <v>1854</v>
      </c>
      <c r="D468" s="60" t="s">
        <v>613</v>
      </c>
      <c r="E468" s="60">
        <v>8</v>
      </c>
      <c r="F468" s="62">
        <v>1.42355848556945E-2</v>
      </c>
      <c r="G468" s="91" t="s">
        <v>5558</v>
      </c>
      <c r="H468" s="62">
        <v>0.13522468184664699</v>
      </c>
      <c r="I468" s="62">
        <v>0</v>
      </c>
      <c r="J468" s="91" t="s">
        <v>5559</v>
      </c>
      <c r="K468" s="63"/>
    </row>
    <row r="469" spans="1:11" x14ac:dyDescent="0.3">
      <c r="A469" s="60">
        <v>5</v>
      </c>
      <c r="B469" s="89" t="s">
        <v>1248</v>
      </c>
      <c r="C469" s="61">
        <v>1855</v>
      </c>
      <c r="D469" s="60" t="s">
        <v>769</v>
      </c>
      <c r="E469" s="60">
        <v>1</v>
      </c>
      <c r="F469" s="62">
        <v>1.6485395374839201E-3</v>
      </c>
      <c r="G469" s="91" t="s">
        <v>5409</v>
      </c>
      <c r="H469" s="62">
        <v>3.9496200022480402E-2</v>
      </c>
      <c r="I469" s="62">
        <v>0</v>
      </c>
      <c r="J469" s="91" t="s">
        <v>5560</v>
      </c>
      <c r="K469" s="63"/>
    </row>
    <row r="470" spans="1:11" x14ac:dyDescent="0.3">
      <c r="A470" s="60">
        <v>5</v>
      </c>
      <c r="B470" s="89" t="s">
        <v>1253</v>
      </c>
      <c r="C470" s="61">
        <v>1856</v>
      </c>
      <c r="D470" s="60" t="s">
        <v>782</v>
      </c>
      <c r="E470" s="60">
        <v>1</v>
      </c>
      <c r="F470" s="62">
        <v>1.5809077090386801E-3</v>
      </c>
      <c r="G470" s="91" t="s">
        <v>5561</v>
      </c>
      <c r="H470" s="62">
        <v>3.7875856583076899E-2</v>
      </c>
      <c r="I470" s="62">
        <v>0</v>
      </c>
      <c r="J470" s="91" t="s">
        <v>5562</v>
      </c>
      <c r="K470" s="63"/>
    </row>
    <row r="471" spans="1:11" x14ac:dyDescent="0.3">
      <c r="A471" s="60">
        <v>5</v>
      </c>
      <c r="B471" s="89" t="s">
        <v>1256</v>
      </c>
      <c r="C471" s="61">
        <v>1859</v>
      </c>
      <c r="D471" s="60" t="s">
        <v>806</v>
      </c>
      <c r="E471" s="60">
        <v>2</v>
      </c>
      <c r="F471" s="62">
        <v>1.75407094028328E-3</v>
      </c>
      <c r="G471" s="91" t="s">
        <v>5563</v>
      </c>
      <c r="H471" s="62">
        <v>3.9116298787659903E-2</v>
      </c>
      <c r="I471" s="62">
        <v>0</v>
      </c>
      <c r="J471" s="91" t="s">
        <v>5564</v>
      </c>
      <c r="K471" s="63"/>
    </row>
    <row r="472" spans="1:11" x14ac:dyDescent="0.3">
      <c r="A472" s="60">
        <v>5</v>
      </c>
      <c r="B472" s="89" t="s">
        <v>1258</v>
      </c>
      <c r="C472" s="61">
        <v>1860</v>
      </c>
      <c r="D472" s="60" t="s">
        <v>816</v>
      </c>
      <c r="E472" s="60">
        <v>2</v>
      </c>
      <c r="F472" s="62">
        <v>6.0876143064980404E-3</v>
      </c>
      <c r="G472" s="91" t="s">
        <v>5565</v>
      </c>
      <c r="H472" s="62">
        <v>0.104308343282947</v>
      </c>
      <c r="I472" s="62">
        <v>0</v>
      </c>
      <c r="J472" s="91" t="s">
        <v>5566</v>
      </c>
      <c r="K472" s="63"/>
    </row>
    <row r="473" spans="1:11" x14ac:dyDescent="0.3">
      <c r="A473" s="60">
        <v>5</v>
      </c>
      <c r="B473" s="89" t="s">
        <v>1268</v>
      </c>
      <c r="C473" s="61">
        <v>1864</v>
      </c>
      <c r="D473" s="60" t="s">
        <v>824</v>
      </c>
      <c r="E473" s="60">
        <v>1</v>
      </c>
      <c r="F473" s="62">
        <v>1.20983355358837E-3</v>
      </c>
      <c r="G473" s="91" t="s">
        <v>5567</v>
      </c>
      <c r="H473" s="62">
        <v>2.8985551720139099E-2</v>
      </c>
      <c r="I473" s="62">
        <v>0</v>
      </c>
      <c r="J473" s="91" t="s">
        <v>5568</v>
      </c>
      <c r="K473" s="63"/>
    </row>
    <row r="474" spans="1:11" x14ac:dyDescent="0.3">
      <c r="A474" s="60">
        <v>5</v>
      </c>
      <c r="B474" s="89" t="s">
        <v>1255</v>
      </c>
      <c r="C474" s="61">
        <v>1866</v>
      </c>
      <c r="D474" s="60" t="s">
        <v>795</v>
      </c>
      <c r="E474" s="60">
        <v>1</v>
      </c>
      <c r="F474" s="62">
        <v>1.9546188088021602E-3</v>
      </c>
      <c r="G474" s="91" t="s">
        <v>5036</v>
      </c>
      <c r="H474" s="62">
        <v>4.68293381413094E-2</v>
      </c>
      <c r="I474" s="62">
        <v>0</v>
      </c>
      <c r="J474" s="91" t="s">
        <v>5569</v>
      </c>
      <c r="K474" s="63"/>
    </row>
    <row r="475" spans="1:11" x14ac:dyDescent="0.3">
      <c r="A475" s="60">
        <v>3</v>
      </c>
      <c r="B475" s="89" t="s">
        <v>1625</v>
      </c>
      <c r="C475" s="61">
        <v>1868</v>
      </c>
      <c r="D475" s="60" t="s">
        <v>855</v>
      </c>
      <c r="E475" s="60">
        <v>22</v>
      </c>
      <c r="F475" s="62">
        <v>3.1230628959573199E-2</v>
      </c>
      <c r="G475" s="91" t="s">
        <v>5570</v>
      </c>
      <c r="H475" s="62">
        <v>0.186629110000714</v>
      </c>
      <c r="I475" s="62">
        <v>0</v>
      </c>
      <c r="J475" s="91" t="s">
        <v>5571</v>
      </c>
      <c r="K475" s="63"/>
    </row>
    <row r="476" spans="1:11" x14ac:dyDescent="0.3">
      <c r="A476" s="60">
        <v>4</v>
      </c>
      <c r="B476" s="89" t="s">
        <v>1344</v>
      </c>
      <c r="C476" s="61">
        <v>1870</v>
      </c>
      <c r="D476" s="60" t="s">
        <v>832</v>
      </c>
      <c r="E476" s="60">
        <v>13</v>
      </c>
      <c r="F476" s="62">
        <v>2.13071364929311E-2</v>
      </c>
      <c r="G476" s="91" t="s">
        <v>5572</v>
      </c>
      <c r="H476" s="62">
        <v>0.156775839277697</v>
      </c>
      <c r="I476" s="62">
        <v>0</v>
      </c>
      <c r="J476" s="91" t="s">
        <v>5573</v>
      </c>
      <c r="K476" s="63"/>
    </row>
    <row r="477" spans="1:11" x14ac:dyDescent="0.3">
      <c r="A477" s="60">
        <v>4</v>
      </c>
      <c r="B477" s="89" t="s">
        <v>1341</v>
      </c>
      <c r="C477" s="61">
        <v>1872</v>
      </c>
      <c r="D477" s="60" t="s">
        <v>374</v>
      </c>
      <c r="E477" s="60">
        <v>2</v>
      </c>
      <c r="F477" s="62">
        <v>2.4763066090833798E-3</v>
      </c>
      <c r="G477" s="91" t="s">
        <v>5574</v>
      </c>
      <c r="H477" s="62">
        <v>5.6069265511797702E-2</v>
      </c>
      <c r="I477" s="62">
        <v>0</v>
      </c>
      <c r="J477" s="91" t="s">
        <v>5575</v>
      </c>
      <c r="K477" s="63"/>
    </row>
    <row r="478" spans="1:11" x14ac:dyDescent="0.3">
      <c r="A478" s="60">
        <v>5</v>
      </c>
      <c r="B478" s="89" t="s">
        <v>1082</v>
      </c>
      <c r="C478" s="61">
        <v>1875</v>
      </c>
      <c r="D478" s="60" t="s">
        <v>314</v>
      </c>
      <c r="E478" s="60">
        <v>1</v>
      </c>
      <c r="F478" s="62">
        <v>1.3996561785763699E-4</v>
      </c>
      <c r="G478" s="91" t="s">
        <v>4321</v>
      </c>
      <c r="H478" s="62">
        <v>3.3533378566173401E-3</v>
      </c>
      <c r="I478" s="62">
        <v>0</v>
      </c>
      <c r="J478" s="91" t="s">
        <v>5576</v>
      </c>
      <c r="K478" s="63"/>
    </row>
    <row r="479" spans="1:11" x14ac:dyDescent="0.3">
      <c r="A479" s="60">
        <v>4</v>
      </c>
      <c r="B479" s="89" t="s">
        <v>1329</v>
      </c>
      <c r="C479" s="61">
        <v>1886</v>
      </c>
      <c r="D479" s="60" t="s">
        <v>511</v>
      </c>
      <c r="E479" s="60">
        <v>8</v>
      </c>
      <c r="F479" s="62">
        <v>7.44718585755873E-3</v>
      </c>
      <c r="G479" s="91" t="s">
        <v>5577</v>
      </c>
      <c r="H479" s="62">
        <v>6.9689328599986E-2</v>
      </c>
      <c r="I479" s="62">
        <v>0</v>
      </c>
      <c r="J479" s="91" t="s">
        <v>5578</v>
      </c>
      <c r="K479" s="63"/>
    </row>
    <row r="480" spans="1:11" x14ac:dyDescent="0.3">
      <c r="A480" s="60">
        <v>5</v>
      </c>
      <c r="B480" s="89" t="s">
        <v>1085</v>
      </c>
      <c r="C480" s="61">
        <v>1890</v>
      </c>
      <c r="D480" s="60" t="s">
        <v>425</v>
      </c>
      <c r="E480" s="60">
        <v>1</v>
      </c>
      <c r="F480" s="62">
        <v>1.4488191229814901E-3</v>
      </c>
      <c r="G480" s="91" t="s">
        <v>5579</v>
      </c>
      <c r="H480" s="62">
        <v>3.4711238994612002E-2</v>
      </c>
      <c r="I480" s="62">
        <v>0</v>
      </c>
      <c r="J480" s="91" t="s">
        <v>5580</v>
      </c>
      <c r="K480" s="63"/>
    </row>
    <row r="481" spans="1:11" x14ac:dyDescent="0.3">
      <c r="A481" s="60">
        <v>5</v>
      </c>
      <c r="B481" s="89" t="s">
        <v>1086</v>
      </c>
      <c r="C481" s="61">
        <v>1892</v>
      </c>
      <c r="D481" s="60" t="s">
        <v>471</v>
      </c>
      <c r="E481" s="60">
        <v>2</v>
      </c>
      <c r="F481" s="62">
        <v>1.7736451774104901E-3</v>
      </c>
      <c r="G481" s="91" t="s">
        <v>4327</v>
      </c>
      <c r="H481" s="62">
        <v>3.0110222774442499E-2</v>
      </c>
      <c r="I481" s="62">
        <v>0</v>
      </c>
      <c r="J481" s="91" t="s">
        <v>5581</v>
      </c>
      <c r="K481" s="63"/>
    </row>
    <row r="482" spans="1:11" x14ac:dyDescent="0.3">
      <c r="A482" s="60">
        <v>5</v>
      </c>
      <c r="B482" s="89" t="s">
        <v>1091</v>
      </c>
      <c r="C482" s="61">
        <v>1895</v>
      </c>
      <c r="D482" s="60" t="s">
        <v>582</v>
      </c>
      <c r="E482" s="60">
        <v>1</v>
      </c>
      <c r="F482" s="62">
        <v>2.05852271742334E-4</v>
      </c>
      <c r="G482" s="91" t="s">
        <v>4025</v>
      </c>
      <c r="H482" s="62">
        <v>4.9318698854054601E-3</v>
      </c>
      <c r="I482" s="62">
        <v>0</v>
      </c>
      <c r="J482" s="91" t="s">
        <v>5582</v>
      </c>
      <c r="K482" s="63"/>
    </row>
    <row r="483" spans="1:11" x14ac:dyDescent="0.3">
      <c r="A483" s="60">
        <v>5</v>
      </c>
      <c r="B483" s="89" t="s">
        <v>1089</v>
      </c>
      <c r="C483" s="61">
        <v>1899</v>
      </c>
      <c r="D483" s="60" t="s">
        <v>548</v>
      </c>
      <c r="E483" s="60">
        <v>5</v>
      </c>
      <c r="F483" s="62">
        <v>4.0188692854244198E-3</v>
      </c>
      <c r="G483" s="91" t="s">
        <v>5583</v>
      </c>
      <c r="H483" s="62">
        <v>4.9566590931942101E-2</v>
      </c>
      <c r="I483" s="62">
        <v>0</v>
      </c>
      <c r="J483" s="91" t="s">
        <v>5584</v>
      </c>
      <c r="K483" s="63"/>
    </row>
    <row r="484" spans="1:11" x14ac:dyDescent="0.3">
      <c r="A484" s="60">
        <v>1</v>
      </c>
      <c r="B484" s="89" t="s">
        <v>1345</v>
      </c>
      <c r="C484" s="61">
        <v>1900</v>
      </c>
      <c r="D484" s="60" t="s">
        <v>28</v>
      </c>
      <c r="E484" s="60">
        <v>510</v>
      </c>
      <c r="F484" s="62">
        <v>2.0225998883244198</v>
      </c>
      <c r="G484" s="91" t="s">
        <v>5585</v>
      </c>
      <c r="H484" s="62">
        <v>1.90278875632185</v>
      </c>
      <c r="I484" s="62">
        <v>5.3324320033445201</v>
      </c>
      <c r="J484" s="91" t="s">
        <v>5586</v>
      </c>
      <c r="K484" s="63"/>
    </row>
    <row r="485" spans="1:11" x14ac:dyDescent="0.3">
      <c r="A485" s="60">
        <v>2</v>
      </c>
      <c r="B485" s="89" t="s">
        <v>1589</v>
      </c>
      <c r="C485" s="61">
        <v>1933</v>
      </c>
      <c r="D485" s="60" t="s">
        <v>69</v>
      </c>
      <c r="E485" s="60">
        <v>430</v>
      </c>
      <c r="F485" s="62">
        <v>1.43763699142282</v>
      </c>
      <c r="G485" s="91" t="s">
        <v>5587</v>
      </c>
      <c r="H485" s="62">
        <v>1.6599682776662801</v>
      </c>
      <c r="I485" s="62">
        <v>4.43979673200033</v>
      </c>
      <c r="J485" s="91" t="s">
        <v>5588</v>
      </c>
      <c r="K485" s="63"/>
    </row>
    <row r="486" spans="1:11" x14ac:dyDescent="0.3">
      <c r="A486" s="60">
        <v>3</v>
      </c>
      <c r="B486" s="89" t="s">
        <v>1539</v>
      </c>
      <c r="C486" s="61">
        <v>1934</v>
      </c>
      <c r="D486" s="60" t="s">
        <v>723</v>
      </c>
      <c r="E486" s="60">
        <v>316</v>
      </c>
      <c r="F486" s="62">
        <v>0.76018507677320202</v>
      </c>
      <c r="G486" s="91" t="s">
        <v>5589</v>
      </c>
      <c r="H486" s="62">
        <v>1.12196269471452</v>
      </c>
      <c r="I486" s="62">
        <v>3.08282014252661</v>
      </c>
      <c r="J486" s="91" t="s">
        <v>5590</v>
      </c>
      <c r="K486" s="63"/>
    </row>
    <row r="487" spans="1:11" x14ac:dyDescent="0.3">
      <c r="A487" s="60">
        <v>4</v>
      </c>
      <c r="B487" s="89" t="s">
        <v>1358</v>
      </c>
      <c r="C487" s="61">
        <v>1935</v>
      </c>
      <c r="D487" s="60" t="s">
        <v>365</v>
      </c>
      <c r="E487" s="60">
        <v>102</v>
      </c>
      <c r="F487" s="62">
        <v>0.16658265331466701</v>
      </c>
      <c r="G487" s="91" t="s">
        <v>5591</v>
      </c>
      <c r="H487" s="62">
        <v>0.56551088372576497</v>
      </c>
      <c r="I487" s="62">
        <v>1.09758955931418</v>
      </c>
      <c r="J487" s="91" t="s">
        <v>5592</v>
      </c>
      <c r="K487" s="63"/>
    </row>
    <row r="488" spans="1:11" x14ac:dyDescent="0.3">
      <c r="A488" s="60">
        <v>5</v>
      </c>
      <c r="B488" s="89" t="s">
        <v>1047</v>
      </c>
      <c r="C488" s="61">
        <v>1936</v>
      </c>
      <c r="D488" s="60" t="s">
        <v>418</v>
      </c>
      <c r="E488" s="60">
        <v>90</v>
      </c>
      <c r="F488" s="62">
        <v>0.12790312517712299</v>
      </c>
      <c r="G488" s="91" t="s">
        <v>5593</v>
      </c>
      <c r="H488" s="62">
        <v>0.38958205052714001</v>
      </c>
      <c r="I488" s="62">
        <v>0.99087737962537603</v>
      </c>
      <c r="J488" s="91" t="s">
        <v>5594</v>
      </c>
      <c r="K488" s="63"/>
    </row>
    <row r="489" spans="1:11" x14ac:dyDescent="0.3">
      <c r="A489" s="60">
        <v>4</v>
      </c>
      <c r="B489" s="89" t="s">
        <v>1346</v>
      </c>
      <c r="C489" s="61">
        <v>1939</v>
      </c>
      <c r="D489" s="60" t="s">
        <v>466</v>
      </c>
      <c r="E489" s="60">
        <v>198</v>
      </c>
      <c r="F489" s="62">
        <v>0.33713048786470301</v>
      </c>
      <c r="G489" s="91" t="s">
        <v>5595</v>
      </c>
      <c r="H489" s="62">
        <v>0.73136416515342795</v>
      </c>
      <c r="I489" s="62">
        <v>1.9092843325853099</v>
      </c>
      <c r="J489" s="91" t="s">
        <v>5596</v>
      </c>
      <c r="K489" s="63"/>
    </row>
    <row r="490" spans="1:11" x14ac:dyDescent="0.3">
      <c r="A490" s="60">
        <v>5</v>
      </c>
      <c r="B490" s="89" t="s">
        <v>1074</v>
      </c>
      <c r="C490" s="61">
        <v>1941</v>
      </c>
      <c r="D490" s="60" t="s">
        <v>544</v>
      </c>
      <c r="E490" s="60">
        <v>28</v>
      </c>
      <c r="F490" s="62">
        <v>3.9188417794300198E-2</v>
      </c>
      <c r="G490" s="91" t="s">
        <v>5597</v>
      </c>
      <c r="H490" s="62">
        <v>0.213810936478219</v>
      </c>
      <c r="I490" s="62">
        <v>0</v>
      </c>
      <c r="J490" s="91" t="s">
        <v>5598</v>
      </c>
      <c r="K490" s="63"/>
    </row>
    <row r="491" spans="1:11" x14ac:dyDescent="0.3">
      <c r="A491" s="60">
        <v>5</v>
      </c>
      <c r="B491" s="89" t="s">
        <v>1053</v>
      </c>
      <c r="C491" s="61">
        <v>1949</v>
      </c>
      <c r="D491" s="60" t="s">
        <v>507</v>
      </c>
      <c r="E491" s="60">
        <v>65</v>
      </c>
      <c r="F491" s="62">
        <v>0.112807315782946</v>
      </c>
      <c r="G491" s="91" t="s">
        <v>5599</v>
      </c>
      <c r="H491" s="62">
        <v>0.415203370670163</v>
      </c>
      <c r="I491" s="62">
        <v>0.89029784618656505</v>
      </c>
      <c r="J491" s="91" t="s">
        <v>5600</v>
      </c>
      <c r="K491" s="63"/>
    </row>
    <row r="492" spans="1:11" x14ac:dyDescent="0.3">
      <c r="A492" s="60">
        <v>4</v>
      </c>
      <c r="B492" s="89" t="s">
        <v>1348</v>
      </c>
      <c r="C492" s="61">
        <v>1950</v>
      </c>
      <c r="D492" s="60" t="s">
        <v>740</v>
      </c>
      <c r="E492" s="60">
        <v>85</v>
      </c>
      <c r="F492" s="62">
        <v>0.229011303150603</v>
      </c>
      <c r="G492" s="91" t="s">
        <v>5601</v>
      </c>
      <c r="H492" s="62">
        <v>0.64677005888033801</v>
      </c>
      <c r="I492" s="62">
        <v>1.88857755652639</v>
      </c>
      <c r="J492" s="91" t="s">
        <v>5602</v>
      </c>
      <c r="K492" s="63"/>
    </row>
    <row r="493" spans="1:11" x14ac:dyDescent="0.3">
      <c r="A493" s="60">
        <v>5</v>
      </c>
      <c r="B493" s="89" t="s">
        <v>1428</v>
      </c>
      <c r="C493" s="61">
        <v>1951</v>
      </c>
      <c r="D493" s="60" t="s">
        <v>754</v>
      </c>
      <c r="E493" s="60">
        <v>2</v>
      </c>
      <c r="F493" s="62">
        <v>3.9942607375798604E-3</v>
      </c>
      <c r="G493" s="91" t="s">
        <v>5219</v>
      </c>
      <c r="H493" s="62">
        <v>6.9272826734578893E-2</v>
      </c>
      <c r="I493" s="62">
        <v>0</v>
      </c>
      <c r="J493" s="91" t="s">
        <v>5603</v>
      </c>
      <c r="K493" s="63"/>
    </row>
    <row r="494" spans="1:11" x14ac:dyDescent="0.3">
      <c r="A494" s="60">
        <v>4</v>
      </c>
      <c r="B494" s="89" t="s">
        <v>1349</v>
      </c>
      <c r="C494" s="61">
        <v>1952</v>
      </c>
      <c r="D494" s="60" t="s">
        <v>780</v>
      </c>
      <c r="E494" s="60">
        <v>11</v>
      </c>
      <c r="F494" s="62">
        <v>1.5752807830979501E-2</v>
      </c>
      <c r="G494" s="91" t="s">
        <v>5604</v>
      </c>
      <c r="H494" s="62">
        <v>0.157738669642806</v>
      </c>
      <c r="I494" s="62">
        <v>0</v>
      </c>
      <c r="J494" s="91" t="s">
        <v>5605</v>
      </c>
      <c r="K494" s="63"/>
    </row>
    <row r="495" spans="1:11" x14ac:dyDescent="0.3">
      <c r="A495" s="60">
        <v>5</v>
      </c>
      <c r="B495" s="89" t="s">
        <v>1317</v>
      </c>
      <c r="C495" s="61">
        <v>1954</v>
      </c>
      <c r="D495" s="60" t="s">
        <v>704</v>
      </c>
      <c r="E495" s="60">
        <v>11</v>
      </c>
      <c r="F495" s="62">
        <v>1.5752807830979501E-2</v>
      </c>
      <c r="G495" s="91" t="s">
        <v>5606</v>
      </c>
      <c r="H495" s="62">
        <v>0.157738669642806</v>
      </c>
      <c r="I495" s="62">
        <v>0</v>
      </c>
      <c r="J495" s="91" t="s">
        <v>5605</v>
      </c>
      <c r="K495" s="63"/>
    </row>
    <row r="496" spans="1:11" x14ac:dyDescent="0.3">
      <c r="A496" s="60">
        <v>4</v>
      </c>
      <c r="B496" s="89" t="s">
        <v>1351</v>
      </c>
      <c r="C496" s="61">
        <v>1970</v>
      </c>
      <c r="D496" s="60" t="s">
        <v>609</v>
      </c>
      <c r="E496" s="60">
        <v>3</v>
      </c>
      <c r="F496" s="62">
        <v>8.5881627795300793E-3</v>
      </c>
      <c r="G496" s="91" t="s">
        <v>5607</v>
      </c>
      <c r="H496" s="62">
        <v>0.133958510853149</v>
      </c>
      <c r="I496" s="62">
        <v>0</v>
      </c>
      <c r="J496" s="91" t="s">
        <v>5608</v>
      </c>
      <c r="K496" s="63"/>
    </row>
    <row r="497" spans="1:11" x14ac:dyDescent="0.3">
      <c r="A497" s="60">
        <v>5</v>
      </c>
      <c r="B497" s="89" t="s">
        <v>1215</v>
      </c>
      <c r="C497" s="61">
        <v>1973</v>
      </c>
      <c r="D497" s="60" t="s">
        <v>636</v>
      </c>
      <c r="E497" s="60">
        <v>3</v>
      </c>
      <c r="F497" s="62">
        <v>8.5881627795300793E-3</v>
      </c>
      <c r="G497" s="91" t="s">
        <v>5609</v>
      </c>
      <c r="H497" s="62">
        <v>0.133958510853149</v>
      </c>
      <c r="I497" s="62">
        <v>0</v>
      </c>
      <c r="J497" s="91" t="s">
        <v>5608</v>
      </c>
      <c r="K497" s="63"/>
    </row>
    <row r="498" spans="1:11" x14ac:dyDescent="0.3">
      <c r="A498" s="60">
        <v>4</v>
      </c>
      <c r="B498" s="89" t="s">
        <v>1353</v>
      </c>
      <c r="C498" s="61">
        <v>1978</v>
      </c>
      <c r="D498" s="60" t="s">
        <v>804</v>
      </c>
      <c r="E498" s="60">
        <v>2</v>
      </c>
      <c r="F498" s="62">
        <v>3.1196618327206499E-3</v>
      </c>
      <c r="G498" s="91" t="s">
        <v>5610</v>
      </c>
      <c r="H498" s="62">
        <v>5.4523621681895298E-2</v>
      </c>
      <c r="I498" s="62">
        <v>0</v>
      </c>
      <c r="J498" s="91" t="s">
        <v>5611</v>
      </c>
      <c r="K498" s="63"/>
    </row>
    <row r="499" spans="1:11" x14ac:dyDescent="0.3">
      <c r="A499" s="60">
        <v>3</v>
      </c>
      <c r="B499" s="89" t="s">
        <v>1051</v>
      </c>
      <c r="C499" s="61">
        <v>1986</v>
      </c>
      <c r="D499" s="60" t="s">
        <v>304</v>
      </c>
      <c r="E499" s="60">
        <v>228</v>
      </c>
      <c r="F499" s="62">
        <v>0.67745191464961396</v>
      </c>
      <c r="G499" s="91" t="s">
        <v>5612</v>
      </c>
      <c r="H499" s="62">
        <v>1.2742132077722199</v>
      </c>
      <c r="I499" s="62">
        <v>3.1096380141786799</v>
      </c>
      <c r="J499" s="91" t="s">
        <v>5613</v>
      </c>
      <c r="K499" s="63"/>
    </row>
    <row r="500" spans="1:11" x14ac:dyDescent="0.3">
      <c r="A500" s="60">
        <v>4</v>
      </c>
      <c r="B500" s="89" t="s">
        <v>1354</v>
      </c>
      <c r="C500" s="61">
        <v>1987</v>
      </c>
      <c r="D500" s="60" t="s">
        <v>767</v>
      </c>
      <c r="E500" s="60">
        <v>221</v>
      </c>
      <c r="F500" s="62">
        <v>0.65661261731702403</v>
      </c>
      <c r="G500" s="91" t="s">
        <v>5614</v>
      </c>
      <c r="H500" s="62">
        <v>1.2637865153365899</v>
      </c>
      <c r="I500" s="62">
        <v>3.0715581043968898</v>
      </c>
      <c r="J500" s="91" t="s">
        <v>5615</v>
      </c>
      <c r="K500" s="63"/>
    </row>
    <row r="501" spans="1:11" x14ac:dyDescent="0.3">
      <c r="A501" s="60">
        <v>5</v>
      </c>
      <c r="B501" s="89" t="s">
        <v>1127</v>
      </c>
      <c r="C501" s="61">
        <v>1989</v>
      </c>
      <c r="D501" s="60" t="s">
        <v>578</v>
      </c>
      <c r="E501" s="60">
        <v>174</v>
      </c>
      <c r="F501" s="62">
        <v>0.51034860139557503</v>
      </c>
      <c r="G501" s="91" t="s">
        <v>5616</v>
      </c>
      <c r="H501" s="62">
        <v>1.16207496057922</v>
      </c>
      <c r="I501" s="62">
        <v>2.66739515569407</v>
      </c>
      <c r="J501" s="91" t="s">
        <v>5617</v>
      </c>
      <c r="K501" s="63"/>
    </row>
    <row r="502" spans="1:11" x14ac:dyDescent="0.3">
      <c r="A502" s="60">
        <v>5</v>
      </c>
      <c r="B502" s="89" t="s">
        <v>1740</v>
      </c>
      <c r="C502" s="61">
        <v>1991</v>
      </c>
      <c r="D502" s="60" t="s">
        <v>793</v>
      </c>
      <c r="E502" s="60">
        <v>59</v>
      </c>
      <c r="F502" s="62">
        <v>0.13819301354087099</v>
      </c>
      <c r="G502" s="91" t="s">
        <v>5618</v>
      </c>
      <c r="H502" s="62">
        <v>0.52574823222926204</v>
      </c>
      <c r="I502" s="62">
        <v>1.16344117806887</v>
      </c>
      <c r="J502" s="91" t="s">
        <v>5619</v>
      </c>
      <c r="K502" s="63"/>
    </row>
    <row r="503" spans="1:11" x14ac:dyDescent="0.3">
      <c r="A503" s="60">
        <v>5</v>
      </c>
      <c r="B503" s="89" t="s">
        <v>1218</v>
      </c>
      <c r="C503" s="61">
        <v>1993</v>
      </c>
      <c r="D503" s="60" t="s">
        <v>661</v>
      </c>
      <c r="E503" s="60">
        <v>2</v>
      </c>
      <c r="F503" s="62">
        <v>5.4122783952396903E-3</v>
      </c>
      <c r="G503" s="91" t="s">
        <v>5620</v>
      </c>
      <c r="H503" s="62">
        <v>0.12706953525478501</v>
      </c>
      <c r="I503" s="62">
        <v>0</v>
      </c>
      <c r="J503" s="91" t="s">
        <v>5621</v>
      </c>
      <c r="K503" s="63"/>
    </row>
    <row r="504" spans="1:11" x14ac:dyDescent="0.3">
      <c r="A504" s="60">
        <v>5</v>
      </c>
      <c r="B504" s="89" t="s">
        <v>1274</v>
      </c>
      <c r="C504" s="61">
        <v>1995</v>
      </c>
      <c r="D504" s="60" t="s">
        <v>683</v>
      </c>
      <c r="E504" s="60">
        <v>1</v>
      </c>
      <c r="F504" s="62">
        <v>2.65872398533766E-3</v>
      </c>
      <c r="G504" s="91" t="s">
        <v>5019</v>
      </c>
      <c r="H504" s="62">
        <v>6.3698499151395999E-2</v>
      </c>
      <c r="I504" s="62">
        <v>0</v>
      </c>
      <c r="J504" s="91" t="s">
        <v>5622</v>
      </c>
      <c r="K504" s="63"/>
    </row>
    <row r="505" spans="1:11" x14ac:dyDescent="0.3">
      <c r="A505" s="60">
        <v>2</v>
      </c>
      <c r="B505" s="89" t="s">
        <v>1002</v>
      </c>
      <c r="C505" s="61">
        <v>2035</v>
      </c>
      <c r="D505" s="60" t="s">
        <v>67</v>
      </c>
      <c r="E505" s="60">
        <v>8</v>
      </c>
      <c r="F505" s="62">
        <v>6.7735447532202399E-3</v>
      </c>
      <c r="G505" s="91" t="s">
        <v>5623</v>
      </c>
      <c r="H505" s="62">
        <v>7.6379876298104998E-2</v>
      </c>
      <c r="I505" s="62">
        <v>0</v>
      </c>
      <c r="J505" s="91" t="s">
        <v>5624</v>
      </c>
      <c r="K505" s="63"/>
    </row>
    <row r="506" spans="1:11" x14ac:dyDescent="0.3">
      <c r="A506" s="60">
        <v>2</v>
      </c>
      <c r="B506" s="89" t="s">
        <v>1694</v>
      </c>
      <c r="C506" s="61">
        <v>2132</v>
      </c>
      <c r="D506" s="60" t="s">
        <v>73</v>
      </c>
      <c r="E506" s="60">
        <v>252</v>
      </c>
      <c r="F506" s="62">
        <v>0.24190125821591801</v>
      </c>
      <c r="G506" s="91" t="s">
        <v>5625</v>
      </c>
      <c r="H506" s="62">
        <v>0.42267386488974301</v>
      </c>
      <c r="I506" s="62">
        <v>1.0239189648240401</v>
      </c>
      <c r="J506" s="91" t="s">
        <v>5626</v>
      </c>
      <c r="K506" s="63"/>
    </row>
    <row r="507" spans="1:11" x14ac:dyDescent="0.3">
      <c r="A507" s="60">
        <v>3</v>
      </c>
      <c r="B507" s="89" t="s">
        <v>1692</v>
      </c>
      <c r="C507" s="61">
        <v>2133</v>
      </c>
      <c r="D507" s="60" t="s">
        <v>664</v>
      </c>
      <c r="E507" s="60">
        <v>97</v>
      </c>
      <c r="F507" s="62">
        <v>5.2202256404150903E-2</v>
      </c>
      <c r="G507" s="91" t="s">
        <v>5627</v>
      </c>
      <c r="H507" s="62">
        <v>0.15702236046044399</v>
      </c>
      <c r="I507" s="62">
        <v>0.36491880033004398</v>
      </c>
      <c r="J507" s="91" t="s">
        <v>5628</v>
      </c>
      <c r="K507" s="63"/>
    </row>
    <row r="508" spans="1:11" x14ac:dyDescent="0.3">
      <c r="A508" s="60">
        <v>4</v>
      </c>
      <c r="B508" s="89" t="s">
        <v>1363</v>
      </c>
      <c r="C508" s="61">
        <v>2134</v>
      </c>
      <c r="D508" s="60" t="s">
        <v>616</v>
      </c>
      <c r="E508" s="60">
        <v>63</v>
      </c>
      <c r="F508" s="62">
        <v>2.8872278502812699E-2</v>
      </c>
      <c r="G508" s="91" t="s">
        <v>5629</v>
      </c>
      <c r="H508" s="62">
        <v>0.11495034418311501</v>
      </c>
      <c r="I508" s="62">
        <v>0.19972061794149801</v>
      </c>
      <c r="J508" s="91" t="s">
        <v>5630</v>
      </c>
      <c r="K508" s="63"/>
    </row>
    <row r="509" spans="1:11" x14ac:dyDescent="0.3">
      <c r="A509" s="60">
        <v>5</v>
      </c>
      <c r="B509" s="89" t="s">
        <v>1011</v>
      </c>
      <c r="C509" s="61">
        <v>2137</v>
      </c>
      <c r="D509" s="60" t="s">
        <v>317</v>
      </c>
      <c r="E509" s="60">
        <v>60</v>
      </c>
      <c r="F509" s="62">
        <v>2.5547487649881202E-2</v>
      </c>
      <c r="G509" s="91" t="s">
        <v>5631</v>
      </c>
      <c r="H509" s="62">
        <v>0.101568757019591</v>
      </c>
      <c r="I509" s="62">
        <v>0.17607953107670801</v>
      </c>
      <c r="J509" s="91" t="s">
        <v>5632</v>
      </c>
      <c r="K509" s="63"/>
    </row>
    <row r="510" spans="1:11" x14ac:dyDescent="0.3">
      <c r="A510" s="60">
        <v>4</v>
      </c>
      <c r="B510" s="89" t="s">
        <v>1365</v>
      </c>
      <c r="C510" s="61">
        <v>2140</v>
      </c>
      <c r="D510" s="60" t="s">
        <v>585</v>
      </c>
      <c r="E510" s="60">
        <v>4</v>
      </c>
      <c r="F510" s="62">
        <v>1.56759530916823E-3</v>
      </c>
      <c r="G510" s="91" t="s">
        <v>5633</v>
      </c>
      <c r="H510" s="62">
        <v>1.906976632682E-2</v>
      </c>
      <c r="I510" s="62">
        <v>0</v>
      </c>
      <c r="J510" s="91" t="s">
        <v>5634</v>
      </c>
      <c r="K510" s="63"/>
    </row>
    <row r="511" spans="1:11" x14ac:dyDescent="0.3">
      <c r="A511" s="60">
        <v>5</v>
      </c>
      <c r="B511" s="89" t="s">
        <v>1285</v>
      </c>
      <c r="C511" s="61">
        <v>2141</v>
      </c>
      <c r="D511" s="60" t="s">
        <v>641</v>
      </c>
      <c r="E511" s="60">
        <v>4</v>
      </c>
      <c r="F511" s="62">
        <v>1.56759530916823E-3</v>
      </c>
      <c r="G511" s="91" t="s">
        <v>5635</v>
      </c>
      <c r="H511" s="62">
        <v>1.906976632682E-2</v>
      </c>
      <c r="I511" s="62">
        <v>0</v>
      </c>
      <c r="J511" s="91" t="s">
        <v>5634</v>
      </c>
      <c r="K511" s="63"/>
    </row>
    <row r="512" spans="1:11" x14ac:dyDescent="0.3">
      <c r="A512" s="60">
        <v>3</v>
      </c>
      <c r="B512" s="89" t="s">
        <v>1245</v>
      </c>
      <c r="C512" s="61">
        <v>2146</v>
      </c>
      <c r="D512" s="60" t="s">
        <v>377</v>
      </c>
      <c r="E512" s="60">
        <v>100</v>
      </c>
      <c r="F512" s="62">
        <v>9.1998544157770895E-2</v>
      </c>
      <c r="G512" s="91" t="s">
        <v>5636</v>
      </c>
      <c r="H512" s="62">
        <v>0.25737426707581401</v>
      </c>
      <c r="I512" s="62">
        <v>0.64690813937474101</v>
      </c>
      <c r="J512" s="91" t="s">
        <v>5637</v>
      </c>
      <c r="K512" s="63"/>
    </row>
    <row r="513" spans="1:11" x14ac:dyDescent="0.3">
      <c r="A513" s="60">
        <v>4</v>
      </c>
      <c r="B513" s="89" t="s">
        <v>1367</v>
      </c>
      <c r="C513" s="61">
        <v>2147</v>
      </c>
      <c r="D513" s="60" t="s">
        <v>428</v>
      </c>
      <c r="E513" s="60">
        <v>2</v>
      </c>
      <c r="F513" s="62">
        <v>3.1702815259934602E-3</v>
      </c>
      <c r="G513" s="91" t="s">
        <v>5638</v>
      </c>
      <c r="H513" s="62">
        <v>6.20401530380481E-2</v>
      </c>
      <c r="I513" s="62">
        <v>0</v>
      </c>
      <c r="J513" s="91" t="s">
        <v>5639</v>
      </c>
      <c r="K513" s="63"/>
    </row>
    <row r="514" spans="1:11" x14ac:dyDescent="0.3">
      <c r="A514" s="60">
        <v>5</v>
      </c>
      <c r="B514" s="89" t="s">
        <v>1178</v>
      </c>
      <c r="C514" s="61">
        <v>2150</v>
      </c>
      <c r="D514" s="60" t="s">
        <v>514</v>
      </c>
      <c r="E514" s="60">
        <v>2</v>
      </c>
      <c r="F514" s="62">
        <v>3.1702815259934602E-3</v>
      </c>
      <c r="G514" s="91" t="s">
        <v>5640</v>
      </c>
      <c r="H514" s="62">
        <v>6.20401530380481E-2</v>
      </c>
      <c r="I514" s="62">
        <v>0</v>
      </c>
      <c r="J514" s="91" t="s">
        <v>5639</v>
      </c>
      <c r="K514" s="63"/>
    </row>
    <row r="515" spans="1:11" x14ac:dyDescent="0.3">
      <c r="A515" s="60">
        <v>4</v>
      </c>
      <c r="B515" s="89" t="s">
        <v>1369</v>
      </c>
      <c r="C515" s="61">
        <v>2158</v>
      </c>
      <c r="D515" s="60" t="s">
        <v>474</v>
      </c>
      <c r="E515" s="60">
        <v>18</v>
      </c>
      <c r="F515" s="62">
        <v>1.54176438950786E-2</v>
      </c>
      <c r="G515" s="91" t="s">
        <v>5641</v>
      </c>
      <c r="H515" s="62">
        <v>0.10035732881032999</v>
      </c>
      <c r="I515" s="62">
        <v>0</v>
      </c>
      <c r="J515" s="91" t="s">
        <v>5642</v>
      </c>
      <c r="K515" s="63"/>
    </row>
    <row r="516" spans="1:11" x14ac:dyDescent="0.3">
      <c r="A516" s="60">
        <v>5</v>
      </c>
      <c r="B516" s="89" t="s">
        <v>1179</v>
      </c>
      <c r="C516" s="61">
        <v>2159</v>
      </c>
      <c r="D516" s="60" t="s">
        <v>551</v>
      </c>
      <c r="E516" s="60">
        <v>18</v>
      </c>
      <c r="F516" s="62">
        <v>1.54176438950786E-2</v>
      </c>
      <c r="G516" s="91" t="s">
        <v>5643</v>
      </c>
      <c r="H516" s="62">
        <v>0.10035732881032999</v>
      </c>
      <c r="I516" s="62">
        <v>0</v>
      </c>
      <c r="J516" s="91" t="s">
        <v>5642</v>
      </c>
      <c r="K516" s="63"/>
    </row>
    <row r="517" spans="1:11" x14ac:dyDescent="0.3">
      <c r="A517" s="60">
        <v>2</v>
      </c>
      <c r="B517" s="89" t="s">
        <v>1685</v>
      </c>
      <c r="C517" s="61">
        <v>2165</v>
      </c>
      <c r="D517" s="60" t="s">
        <v>72</v>
      </c>
      <c r="E517" s="60">
        <v>2</v>
      </c>
      <c r="F517" s="62">
        <v>5.7367149355640201E-4</v>
      </c>
      <c r="G517" s="91" t="s">
        <v>5385</v>
      </c>
      <c r="H517" s="62">
        <v>1.0573553958865301E-2</v>
      </c>
      <c r="I517" s="62">
        <v>0</v>
      </c>
      <c r="J517" s="91" t="s">
        <v>5644</v>
      </c>
      <c r="K517" s="63"/>
    </row>
    <row r="518" spans="1:11" x14ac:dyDescent="0.3">
      <c r="A518" s="60">
        <v>3</v>
      </c>
      <c r="B518" s="89" t="s">
        <v>1226</v>
      </c>
      <c r="C518" s="61">
        <v>2167</v>
      </c>
      <c r="D518" s="60" t="s">
        <v>312</v>
      </c>
      <c r="E518" s="60">
        <v>2</v>
      </c>
      <c r="F518" s="62">
        <v>5.7367149355640201E-4</v>
      </c>
      <c r="G518" s="91" t="s">
        <v>4288</v>
      </c>
      <c r="H518" s="62">
        <v>1.0573553958865301E-2</v>
      </c>
      <c r="I518" s="62">
        <v>0</v>
      </c>
      <c r="J518" s="91" t="s">
        <v>5644</v>
      </c>
      <c r="K518" s="63"/>
    </row>
    <row r="519" spans="1:11" x14ac:dyDescent="0.3">
      <c r="A519" s="60">
        <v>2</v>
      </c>
      <c r="B519" s="89" t="s">
        <v>1696</v>
      </c>
      <c r="C519" s="61">
        <v>2168</v>
      </c>
      <c r="D519" s="60" t="s">
        <v>74</v>
      </c>
      <c r="E519" s="60">
        <v>254</v>
      </c>
      <c r="F519" s="62">
        <v>0.32908159523732</v>
      </c>
      <c r="G519" s="91" t="s">
        <v>5645</v>
      </c>
      <c r="H519" s="62">
        <v>0.59737058074304905</v>
      </c>
      <c r="I519" s="62">
        <v>1.5744072821002899</v>
      </c>
      <c r="J519" s="91" t="s">
        <v>5646</v>
      </c>
      <c r="K519" s="63"/>
    </row>
    <row r="520" spans="1:11" x14ac:dyDescent="0.3">
      <c r="A520" s="60">
        <v>3</v>
      </c>
      <c r="B520" s="89" t="s">
        <v>1390</v>
      </c>
      <c r="C520" s="61">
        <v>2169</v>
      </c>
      <c r="D520" s="60" t="s">
        <v>643</v>
      </c>
      <c r="E520" s="60">
        <v>12</v>
      </c>
      <c r="F520" s="62">
        <v>1.9939634810160801E-2</v>
      </c>
      <c r="G520" s="91" t="s">
        <v>5647</v>
      </c>
      <c r="H520" s="62">
        <v>0.155153180978745</v>
      </c>
      <c r="I520" s="62">
        <v>0</v>
      </c>
      <c r="J520" s="91" t="s">
        <v>5648</v>
      </c>
      <c r="K520" s="63"/>
    </row>
    <row r="521" spans="1:11" x14ac:dyDescent="0.3">
      <c r="A521" s="60">
        <v>4</v>
      </c>
      <c r="B521" s="89" t="s">
        <v>1372</v>
      </c>
      <c r="C521" s="61">
        <v>2175</v>
      </c>
      <c r="D521" s="60" t="s">
        <v>618</v>
      </c>
      <c r="E521" s="60">
        <v>12</v>
      </c>
      <c r="F521" s="62">
        <v>1.9939634810160801E-2</v>
      </c>
      <c r="G521" s="91" t="s">
        <v>5649</v>
      </c>
      <c r="H521" s="62">
        <v>0.155153180978745</v>
      </c>
      <c r="I521" s="62">
        <v>0</v>
      </c>
      <c r="J521" s="91" t="s">
        <v>5648</v>
      </c>
      <c r="K521" s="63"/>
    </row>
    <row r="522" spans="1:11" x14ac:dyDescent="0.3">
      <c r="A522" s="60">
        <v>3</v>
      </c>
      <c r="B522" s="89" t="s">
        <v>1671</v>
      </c>
      <c r="C522" s="61">
        <v>2176</v>
      </c>
      <c r="D522" s="60" t="s">
        <v>744</v>
      </c>
      <c r="E522" s="60">
        <v>228</v>
      </c>
      <c r="F522" s="62">
        <v>0.28823603106805201</v>
      </c>
      <c r="G522" s="91" t="s">
        <v>5650</v>
      </c>
      <c r="H522" s="62">
        <v>0.57359705717160203</v>
      </c>
      <c r="I522" s="62">
        <v>1.4647183889602</v>
      </c>
      <c r="J522" s="91" t="s">
        <v>5651</v>
      </c>
      <c r="K522" s="63"/>
    </row>
    <row r="523" spans="1:11" x14ac:dyDescent="0.3">
      <c r="A523" s="60">
        <v>4</v>
      </c>
      <c r="B523" s="89" t="s">
        <v>1373</v>
      </c>
      <c r="C523" s="61">
        <v>2181</v>
      </c>
      <c r="D523" s="60" t="s">
        <v>516</v>
      </c>
      <c r="E523" s="60">
        <v>129</v>
      </c>
      <c r="F523" s="62">
        <v>9.1770727646339798E-2</v>
      </c>
      <c r="G523" s="91" t="s">
        <v>5652</v>
      </c>
      <c r="H523" s="62">
        <v>0.23253131446858499</v>
      </c>
      <c r="I523" s="62">
        <v>0.48477893654524001</v>
      </c>
      <c r="J523" s="91" t="s">
        <v>5653</v>
      </c>
      <c r="K523" s="63"/>
    </row>
    <row r="524" spans="1:11" x14ac:dyDescent="0.3">
      <c r="A524" s="60">
        <v>5</v>
      </c>
      <c r="B524" s="89" t="s">
        <v>1544</v>
      </c>
      <c r="C524" s="61">
        <v>2182</v>
      </c>
      <c r="D524" s="60" t="s">
        <v>757</v>
      </c>
      <c r="E524" s="60">
        <v>115</v>
      </c>
      <c r="F524" s="62">
        <v>7.8681926171522004E-2</v>
      </c>
      <c r="G524" s="91" t="s">
        <v>5654</v>
      </c>
      <c r="H524" s="62">
        <v>0.205213462685506</v>
      </c>
      <c r="I524" s="62">
        <v>0.45078156346692599</v>
      </c>
      <c r="J524" s="91" t="s">
        <v>5655</v>
      </c>
      <c r="K524" s="63"/>
    </row>
    <row r="525" spans="1:11" x14ac:dyDescent="0.3">
      <c r="A525" s="60">
        <v>5</v>
      </c>
      <c r="B525" s="89" t="s">
        <v>1404</v>
      </c>
      <c r="C525" s="61">
        <v>2186</v>
      </c>
      <c r="D525" s="60" t="s">
        <v>688</v>
      </c>
      <c r="E525" s="60">
        <v>20</v>
      </c>
      <c r="F525" s="62">
        <v>1.30888014748178E-2</v>
      </c>
      <c r="G525" s="91" t="s">
        <v>5656</v>
      </c>
      <c r="H525" s="62">
        <v>8.1815339268649201E-2</v>
      </c>
      <c r="I525" s="62">
        <v>0</v>
      </c>
      <c r="J525" s="91" t="s">
        <v>5657</v>
      </c>
      <c r="K525" s="63"/>
    </row>
    <row r="526" spans="1:11" x14ac:dyDescent="0.3">
      <c r="A526" s="60">
        <v>6</v>
      </c>
      <c r="B526" s="89" t="s">
        <v>1376</v>
      </c>
      <c r="C526" s="61">
        <v>2189</v>
      </c>
      <c r="D526" s="60" t="s">
        <v>783</v>
      </c>
      <c r="E526" s="60">
        <v>20</v>
      </c>
      <c r="F526" s="62">
        <v>1.30888014748178E-2</v>
      </c>
      <c r="G526" s="91" t="s">
        <v>5658</v>
      </c>
      <c r="H526" s="62">
        <v>8.1815339268649201E-2</v>
      </c>
      <c r="I526" s="62">
        <v>0</v>
      </c>
      <c r="J526" s="91" t="s">
        <v>5657</v>
      </c>
      <c r="K526" s="63"/>
    </row>
    <row r="527" spans="1:11" x14ac:dyDescent="0.3">
      <c r="A527" s="60">
        <v>4</v>
      </c>
      <c r="B527" s="89" t="s">
        <v>1378</v>
      </c>
      <c r="C527" s="61">
        <v>2192</v>
      </c>
      <c r="D527" s="60" t="s">
        <v>476</v>
      </c>
      <c r="E527" s="60">
        <v>53</v>
      </c>
      <c r="F527" s="62">
        <v>3.7454136974708098E-2</v>
      </c>
      <c r="G527" s="91" t="s">
        <v>5659</v>
      </c>
      <c r="H527" s="62">
        <v>0.14737911050675301</v>
      </c>
      <c r="I527" s="62">
        <v>0.28627219243075702</v>
      </c>
      <c r="J527" s="91" t="s">
        <v>5660</v>
      </c>
      <c r="K527" s="63"/>
    </row>
    <row r="528" spans="1:11" x14ac:dyDescent="0.3">
      <c r="A528" s="60">
        <v>4</v>
      </c>
      <c r="B528" s="89" t="s">
        <v>1379</v>
      </c>
      <c r="C528" s="61">
        <v>2196</v>
      </c>
      <c r="D528" s="60" t="s">
        <v>770</v>
      </c>
      <c r="E528" s="60">
        <v>37</v>
      </c>
      <c r="F528" s="62">
        <v>5.3387255834415802E-2</v>
      </c>
      <c r="G528" s="91" t="s">
        <v>5661</v>
      </c>
      <c r="H528" s="62">
        <v>0.25415364830030701</v>
      </c>
      <c r="I528" s="62">
        <v>0.27167763157894598</v>
      </c>
      <c r="J528" s="91" t="s">
        <v>5662</v>
      </c>
      <c r="K528" s="63"/>
    </row>
    <row r="529" spans="1:11" x14ac:dyDescent="0.3">
      <c r="A529" s="60">
        <v>5</v>
      </c>
      <c r="B529" s="89" t="s">
        <v>1466</v>
      </c>
      <c r="C529" s="61">
        <v>2197</v>
      </c>
      <c r="D529" s="60" t="s">
        <v>709</v>
      </c>
      <c r="E529" s="60">
        <v>1</v>
      </c>
      <c r="F529" s="62">
        <v>3.22622273841786E-4</v>
      </c>
      <c r="G529" s="91" t="s">
        <v>4946</v>
      </c>
      <c r="H529" s="62">
        <v>7.7294802882378003E-3</v>
      </c>
      <c r="I529" s="62">
        <v>0</v>
      </c>
      <c r="J529" s="91" t="s">
        <v>5663</v>
      </c>
      <c r="K529" s="63"/>
    </row>
    <row r="530" spans="1:11" x14ac:dyDescent="0.3">
      <c r="A530" s="60">
        <v>5</v>
      </c>
      <c r="B530" s="89" t="s">
        <v>1041</v>
      </c>
      <c r="C530" s="61">
        <v>2200</v>
      </c>
      <c r="D530" s="60" t="s">
        <v>319</v>
      </c>
      <c r="E530" s="60">
        <v>4</v>
      </c>
      <c r="F530" s="62">
        <v>7.8701876844219296E-3</v>
      </c>
      <c r="G530" s="91" t="s">
        <v>5664</v>
      </c>
      <c r="H530" s="62">
        <v>9.7322805837818105E-2</v>
      </c>
      <c r="I530" s="62">
        <v>0</v>
      </c>
      <c r="J530" s="91" t="s">
        <v>5665</v>
      </c>
      <c r="K530" s="63"/>
    </row>
    <row r="531" spans="1:11" x14ac:dyDescent="0.3">
      <c r="A531" s="60">
        <v>4</v>
      </c>
      <c r="B531" s="89" t="s">
        <v>1383</v>
      </c>
      <c r="C531" s="61">
        <v>2205</v>
      </c>
      <c r="D531" s="60" t="s">
        <v>728</v>
      </c>
      <c r="E531" s="60">
        <v>49</v>
      </c>
      <c r="F531" s="62">
        <v>9.1152086191816306E-2</v>
      </c>
      <c r="G531" s="91" t="s">
        <v>5666</v>
      </c>
      <c r="H531" s="62">
        <v>0.35780859906193402</v>
      </c>
      <c r="I531" s="62">
        <v>0.73407625611382699</v>
      </c>
      <c r="J531" s="91" t="s">
        <v>5667</v>
      </c>
      <c r="K531" s="63"/>
    </row>
    <row r="532" spans="1:11" x14ac:dyDescent="0.3">
      <c r="A532" s="60">
        <v>5</v>
      </c>
      <c r="B532" s="89" t="s">
        <v>1316</v>
      </c>
      <c r="C532" s="61">
        <v>2206</v>
      </c>
      <c r="D532" s="60" t="s">
        <v>666</v>
      </c>
      <c r="E532" s="60">
        <v>7</v>
      </c>
      <c r="F532" s="62">
        <v>8.8519810421630006E-3</v>
      </c>
      <c r="G532" s="91" t="s">
        <v>5668</v>
      </c>
      <c r="H532" s="62">
        <v>9.8604756363469007E-2</v>
      </c>
      <c r="I532" s="62">
        <v>0</v>
      </c>
      <c r="J532" s="91" t="s">
        <v>5669</v>
      </c>
      <c r="K532" s="63"/>
    </row>
    <row r="533" spans="1:11" x14ac:dyDescent="0.3">
      <c r="A533" s="60">
        <v>5</v>
      </c>
      <c r="B533" s="89" t="s">
        <v>1673</v>
      </c>
      <c r="C533" s="61">
        <v>2207</v>
      </c>
      <c r="D533" s="60" t="s">
        <v>796</v>
      </c>
      <c r="E533" s="60">
        <v>1</v>
      </c>
      <c r="F533" s="62">
        <v>1.2053691965491101E-3</v>
      </c>
      <c r="G533" s="91" t="s">
        <v>5567</v>
      </c>
      <c r="H533" s="62">
        <v>2.8878593327825702E-2</v>
      </c>
      <c r="I533" s="62">
        <v>0</v>
      </c>
      <c r="J533" s="91" t="s">
        <v>5670</v>
      </c>
      <c r="K533" s="63"/>
    </row>
    <row r="534" spans="1:11" x14ac:dyDescent="0.3">
      <c r="A534" s="60">
        <v>5</v>
      </c>
      <c r="B534" s="89" t="s">
        <v>1782</v>
      </c>
      <c r="C534" s="61">
        <v>2208</v>
      </c>
      <c r="D534" s="60" t="s">
        <v>807</v>
      </c>
      <c r="E534" s="60">
        <v>1</v>
      </c>
      <c r="F534" s="62">
        <v>3.6174424392559101E-3</v>
      </c>
      <c r="G534" s="91" t="s">
        <v>4072</v>
      </c>
      <c r="H534" s="62">
        <v>8.66677607069853E-2</v>
      </c>
      <c r="I534" s="62">
        <v>0</v>
      </c>
      <c r="J534" s="91" t="s">
        <v>5671</v>
      </c>
      <c r="K534" s="63"/>
    </row>
    <row r="535" spans="1:11" x14ac:dyDescent="0.3">
      <c r="A535" s="60">
        <v>5</v>
      </c>
      <c r="B535" s="89" t="s">
        <v>1232</v>
      </c>
      <c r="C535" s="61">
        <v>2209</v>
      </c>
      <c r="D535" s="60" t="s">
        <v>553</v>
      </c>
      <c r="E535" s="60">
        <v>21</v>
      </c>
      <c r="F535" s="62">
        <v>3.25197826904405E-2</v>
      </c>
      <c r="G535" s="91" t="s">
        <v>5672</v>
      </c>
      <c r="H535" s="62">
        <v>0.19555557259852299</v>
      </c>
      <c r="I535" s="62">
        <v>0</v>
      </c>
      <c r="J535" s="91" t="s">
        <v>5673</v>
      </c>
      <c r="K535" s="63"/>
    </row>
    <row r="536" spans="1:11" x14ac:dyDescent="0.3">
      <c r="A536" s="60">
        <v>6</v>
      </c>
      <c r="B536" s="89" t="s">
        <v>1385</v>
      </c>
      <c r="C536" s="61">
        <v>2210</v>
      </c>
      <c r="D536" s="60" t="s">
        <v>587</v>
      </c>
      <c r="E536" s="60">
        <v>21</v>
      </c>
      <c r="F536" s="62">
        <v>3.25197826904405E-2</v>
      </c>
      <c r="G536" s="91" t="s">
        <v>5674</v>
      </c>
      <c r="H536" s="62">
        <v>0.19555557259852299</v>
      </c>
      <c r="I536" s="62">
        <v>0</v>
      </c>
      <c r="J536" s="91" t="s">
        <v>5673</v>
      </c>
      <c r="K536" s="63"/>
    </row>
    <row r="537" spans="1:11" x14ac:dyDescent="0.3">
      <c r="A537" s="60">
        <v>5</v>
      </c>
      <c r="B537" s="89" t="s">
        <v>1176</v>
      </c>
      <c r="C537" s="61">
        <v>2212</v>
      </c>
      <c r="D537" s="60" t="s">
        <v>430</v>
      </c>
      <c r="E537" s="60">
        <v>2</v>
      </c>
      <c r="F537" s="62">
        <v>4.7462354682737797E-3</v>
      </c>
      <c r="G537" s="91" t="s">
        <v>5675</v>
      </c>
      <c r="H537" s="62">
        <v>0.101759073810942</v>
      </c>
      <c r="I537" s="62">
        <v>0</v>
      </c>
      <c r="J537" s="91" t="s">
        <v>5676</v>
      </c>
      <c r="K537" s="63"/>
    </row>
    <row r="538" spans="1:11" x14ac:dyDescent="0.3">
      <c r="A538" s="60">
        <v>6</v>
      </c>
      <c r="B538" s="89" t="s">
        <v>1387</v>
      </c>
      <c r="C538" s="61">
        <v>2215</v>
      </c>
      <c r="D538" s="60" t="s">
        <v>379</v>
      </c>
      <c r="E538" s="60">
        <v>2</v>
      </c>
      <c r="F538" s="62">
        <v>4.7462354682737797E-3</v>
      </c>
      <c r="G538" s="91" t="s">
        <v>5677</v>
      </c>
      <c r="H538" s="62">
        <v>0.101759073810942</v>
      </c>
      <c r="I538" s="62">
        <v>0</v>
      </c>
      <c r="J538" s="91" t="s">
        <v>5676</v>
      </c>
      <c r="K538" s="63"/>
    </row>
    <row r="539" spans="1:11" x14ac:dyDescent="0.3">
      <c r="A539" s="60">
        <v>2</v>
      </c>
      <c r="B539" s="89" t="s">
        <v>1613</v>
      </c>
      <c r="C539" s="61">
        <v>2216</v>
      </c>
      <c r="D539" s="60" t="s">
        <v>71</v>
      </c>
      <c r="E539" s="60">
        <v>9</v>
      </c>
      <c r="F539" s="62">
        <v>2.9571908459288098E-3</v>
      </c>
      <c r="G539" s="91" t="s">
        <v>5678</v>
      </c>
      <c r="H539" s="62">
        <v>2.54384192080934E-2</v>
      </c>
      <c r="I539" s="62">
        <v>0</v>
      </c>
      <c r="J539" s="91" t="s">
        <v>5679</v>
      </c>
      <c r="K539" s="63"/>
    </row>
    <row r="540" spans="1:11" x14ac:dyDescent="0.3">
      <c r="A540" s="60">
        <v>3</v>
      </c>
      <c r="B540" s="89" t="s">
        <v>1565</v>
      </c>
      <c r="C540" s="61">
        <v>2217</v>
      </c>
      <c r="D540" s="60" t="s">
        <v>367</v>
      </c>
      <c r="E540" s="60">
        <v>3</v>
      </c>
      <c r="F540" s="62">
        <v>7.6572311405845902E-4</v>
      </c>
      <c r="G540" s="91" t="s">
        <v>5680</v>
      </c>
      <c r="H540" s="62">
        <v>1.2166892919540101E-2</v>
      </c>
      <c r="I540" s="62">
        <v>0</v>
      </c>
      <c r="J540" s="91" t="s">
        <v>5681</v>
      </c>
      <c r="K540" s="63"/>
    </row>
    <row r="541" spans="1:11" x14ac:dyDescent="0.3">
      <c r="A541" s="60">
        <v>4</v>
      </c>
      <c r="B541" s="89" t="s">
        <v>1389</v>
      </c>
      <c r="C541" s="61">
        <v>2218</v>
      </c>
      <c r="D541" s="60" t="s">
        <v>420</v>
      </c>
      <c r="E541" s="60">
        <v>3</v>
      </c>
      <c r="F541" s="62">
        <v>7.6572311405845902E-4</v>
      </c>
      <c r="G541" s="91" t="s">
        <v>5680</v>
      </c>
      <c r="H541" s="62">
        <v>1.2166892919540101E-2</v>
      </c>
      <c r="I541" s="62">
        <v>0</v>
      </c>
      <c r="J541" s="91" t="s">
        <v>5681</v>
      </c>
      <c r="K541" s="63"/>
    </row>
    <row r="542" spans="1:11" x14ac:dyDescent="0.3">
      <c r="A542" s="60">
        <v>3</v>
      </c>
      <c r="B542" s="89" t="s">
        <v>1524</v>
      </c>
      <c r="C542" s="61">
        <v>2219</v>
      </c>
      <c r="D542" s="60" t="s">
        <v>306</v>
      </c>
      <c r="E542" s="60">
        <v>6</v>
      </c>
      <c r="F542" s="62">
        <v>2.1914677318703498E-3</v>
      </c>
      <c r="G542" s="91" t="s">
        <v>5682</v>
      </c>
      <c r="H542" s="62">
        <v>2.24152149348914E-2</v>
      </c>
      <c r="I542" s="62">
        <v>0</v>
      </c>
      <c r="J542" s="91" t="s">
        <v>4474</v>
      </c>
      <c r="K542" s="63"/>
    </row>
    <row r="543" spans="1:11" x14ac:dyDescent="0.3">
      <c r="A543" s="60">
        <v>2</v>
      </c>
      <c r="B543" s="89" t="s">
        <v>1042</v>
      </c>
      <c r="C543" s="61">
        <v>2224</v>
      </c>
      <c r="D543" s="60" t="s">
        <v>68</v>
      </c>
      <c r="E543" s="60">
        <v>1</v>
      </c>
      <c r="F543" s="62">
        <v>2.8063146578540899E-4</v>
      </c>
      <c r="G543" s="91" t="s">
        <v>4410</v>
      </c>
      <c r="H543" s="62">
        <v>6.7234520332943399E-3</v>
      </c>
      <c r="I543" s="62">
        <v>0</v>
      </c>
      <c r="J543" s="91" t="s">
        <v>5683</v>
      </c>
      <c r="K543" s="63"/>
    </row>
    <row r="544" spans="1:11" x14ac:dyDescent="0.3">
      <c r="A544" s="60">
        <v>3</v>
      </c>
      <c r="B544" s="89" t="s">
        <v>1548</v>
      </c>
      <c r="C544" s="61">
        <v>2225</v>
      </c>
      <c r="D544" s="60" t="s">
        <v>335</v>
      </c>
      <c r="E544" s="60">
        <v>1</v>
      </c>
      <c r="F544" s="62">
        <v>2.8063146578540899E-4</v>
      </c>
      <c r="G544" s="91" t="s">
        <v>4410</v>
      </c>
      <c r="H544" s="62">
        <v>6.7234520332943399E-3</v>
      </c>
      <c r="I544" s="62">
        <v>0</v>
      </c>
      <c r="J544" s="91" t="s">
        <v>5683</v>
      </c>
      <c r="K544" s="63"/>
    </row>
    <row r="545" spans="1:11" x14ac:dyDescent="0.3">
      <c r="A545" s="60">
        <v>4</v>
      </c>
      <c r="B545" s="89" t="s">
        <v>1361</v>
      </c>
      <c r="C545" s="61">
        <v>2226</v>
      </c>
      <c r="D545" s="60" t="s">
        <v>273</v>
      </c>
      <c r="E545" s="60">
        <v>1</v>
      </c>
      <c r="F545" s="62">
        <v>2.8063146578540899E-4</v>
      </c>
      <c r="G545" s="91" t="s">
        <v>4410</v>
      </c>
      <c r="H545" s="62">
        <v>6.7234520332943399E-3</v>
      </c>
      <c r="I545" s="62">
        <v>0</v>
      </c>
      <c r="J545" s="91" t="s">
        <v>5683</v>
      </c>
      <c r="K545" s="63"/>
    </row>
    <row r="546" spans="1:11" x14ac:dyDescent="0.3">
      <c r="A546" s="60">
        <v>2</v>
      </c>
      <c r="B546" s="89" t="s">
        <v>1591</v>
      </c>
      <c r="C546" s="61">
        <v>2231</v>
      </c>
      <c r="D546" s="60" t="s">
        <v>70</v>
      </c>
      <c r="E546" s="60">
        <v>1</v>
      </c>
      <c r="F546" s="62">
        <v>3.3950048898786101E-3</v>
      </c>
      <c r="G546" s="91" t="s">
        <v>4829</v>
      </c>
      <c r="H546" s="62">
        <v>8.13385358124918E-2</v>
      </c>
      <c r="I546" s="62">
        <v>0</v>
      </c>
      <c r="J546" s="91" t="s">
        <v>5684</v>
      </c>
      <c r="K546" s="63"/>
    </row>
    <row r="547" spans="1:11" x14ac:dyDescent="0.3">
      <c r="A547" s="60">
        <v>1</v>
      </c>
      <c r="B547" s="89" t="s">
        <v>1391</v>
      </c>
      <c r="C547" s="61">
        <v>2236</v>
      </c>
      <c r="D547" s="60" t="s">
        <v>29</v>
      </c>
      <c r="E547" s="60">
        <v>95</v>
      </c>
      <c r="F547" s="62">
        <v>0.152480981952722</v>
      </c>
      <c r="G547" s="91" t="s">
        <v>5685</v>
      </c>
      <c r="H547" s="62">
        <v>0.474842339042088</v>
      </c>
      <c r="I547" s="62">
        <v>1.1449314577696199</v>
      </c>
      <c r="J547" s="91" t="s">
        <v>5686</v>
      </c>
      <c r="K547" s="63"/>
    </row>
    <row r="548" spans="1:11" x14ac:dyDescent="0.3">
      <c r="A548" s="60">
        <v>2</v>
      </c>
      <c r="B548" s="89" t="s">
        <v>1360</v>
      </c>
      <c r="C548" s="61">
        <v>2237</v>
      </c>
      <c r="D548" s="60" t="s">
        <v>76</v>
      </c>
      <c r="E548" s="60">
        <v>47</v>
      </c>
      <c r="F548" s="62">
        <v>9.0483521260158906E-2</v>
      </c>
      <c r="G548" s="91" t="s">
        <v>5687</v>
      </c>
      <c r="H548" s="62">
        <v>0.37529372196613903</v>
      </c>
      <c r="I548" s="62">
        <v>0.82176327891526502</v>
      </c>
      <c r="J548" s="91" t="s">
        <v>5688</v>
      </c>
      <c r="K548" s="63"/>
    </row>
    <row r="549" spans="1:11" x14ac:dyDescent="0.3">
      <c r="A549" s="60">
        <v>3</v>
      </c>
      <c r="B549" s="89" t="s">
        <v>1396</v>
      </c>
      <c r="C549" s="61">
        <v>2238</v>
      </c>
      <c r="D549" s="60" t="s">
        <v>533</v>
      </c>
      <c r="E549" s="60">
        <v>3</v>
      </c>
      <c r="F549" s="62">
        <v>1.09022852174709E-2</v>
      </c>
      <c r="G549" s="91" t="s">
        <v>5689</v>
      </c>
      <c r="H549" s="62">
        <v>0.16909790069891401</v>
      </c>
      <c r="I549" s="62">
        <v>0</v>
      </c>
      <c r="J549" s="91" t="s">
        <v>5690</v>
      </c>
      <c r="K549" s="63"/>
    </row>
    <row r="550" spans="1:11" x14ac:dyDescent="0.3">
      <c r="A550" s="60">
        <v>4</v>
      </c>
      <c r="B550" s="89" t="s">
        <v>1706</v>
      </c>
      <c r="C550" s="61">
        <v>2267</v>
      </c>
      <c r="D550" s="60" t="s">
        <v>652</v>
      </c>
      <c r="E550" s="60">
        <v>3</v>
      </c>
      <c r="F550" s="62">
        <v>1.09022852174709E-2</v>
      </c>
      <c r="G550" s="91" t="s">
        <v>5691</v>
      </c>
      <c r="H550" s="62">
        <v>0.16909790069891401</v>
      </c>
      <c r="I550" s="62">
        <v>0</v>
      </c>
      <c r="J550" s="91" t="s">
        <v>5690</v>
      </c>
      <c r="K550" s="63"/>
    </row>
    <row r="551" spans="1:11" x14ac:dyDescent="0.3">
      <c r="A551" s="60">
        <v>5</v>
      </c>
      <c r="B551" s="89" t="s">
        <v>1097</v>
      </c>
      <c r="C551" s="61">
        <v>2268</v>
      </c>
      <c r="D551" s="60" t="s">
        <v>288</v>
      </c>
      <c r="E551" s="60">
        <v>2</v>
      </c>
      <c r="F551" s="62">
        <v>7.8944118080343396E-3</v>
      </c>
      <c r="G551" s="91" t="s">
        <v>5510</v>
      </c>
      <c r="H551" s="62">
        <v>0.15312910265445201</v>
      </c>
      <c r="I551" s="62">
        <v>0</v>
      </c>
      <c r="J551" s="91" t="s">
        <v>5692</v>
      </c>
      <c r="K551" s="63"/>
    </row>
    <row r="552" spans="1:11" x14ac:dyDescent="0.3">
      <c r="A552" s="60">
        <v>6</v>
      </c>
      <c r="B552" s="89" t="s">
        <v>1840</v>
      </c>
      <c r="C552" s="61">
        <v>2270</v>
      </c>
      <c r="D552" s="60" t="s">
        <v>674</v>
      </c>
      <c r="E552" s="60">
        <v>2</v>
      </c>
      <c r="F552" s="62">
        <v>7.8944118080343396E-3</v>
      </c>
      <c r="G552" s="91" t="s">
        <v>5693</v>
      </c>
      <c r="H552" s="62">
        <v>0.15312910265445201</v>
      </c>
      <c r="I552" s="62">
        <v>0</v>
      </c>
      <c r="J552" s="91" t="s">
        <v>5692</v>
      </c>
      <c r="K552" s="63"/>
    </row>
    <row r="553" spans="1:11" x14ac:dyDescent="0.3">
      <c r="A553" s="60">
        <v>5</v>
      </c>
      <c r="B553" s="89" t="s">
        <v>1430</v>
      </c>
      <c r="C553" s="61">
        <v>2305</v>
      </c>
      <c r="D553" s="60" t="s">
        <v>696</v>
      </c>
      <c r="E553" s="60">
        <v>1</v>
      </c>
      <c r="F553" s="62">
        <v>3.0078734094365401E-3</v>
      </c>
      <c r="G553" s="91" t="s">
        <v>5694</v>
      </c>
      <c r="H553" s="62">
        <v>7.2063524786747393E-2</v>
      </c>
      <c r="I553" s="62">
        <v>0</v>
      </c>
      <c r="J553" s="91" t="s">
        <v>5695</v>
      </c>
      <c r="K553" s="63"/>
    </row>
    <row r="554" spans="1:11" x14ac:dyDescent="0.3">
      <c r="A554" s="60">
        <v>3</v>
      </c>
      <c r="B554" s="89" t="s">
        <v>1300</v>
      </c>
      <c r="C554" s="61">
        <v>2311</v>
      </c>
      <c r="D554" s="60" t="s">
        <v>452</v>
      </c>
      <c r="E554" s="60">
        <v>28</v>
      </c>
      <c r="F554" s="62">
        <v>4.3802435176105402E-2</v>
      </c>
      <c r="G554" s="91" t="s">
        <v>5696</v>
      </c>
      <c r="H554" s="62">
        <v>0.25479701429513102</v>
      </c>
      <c r="I554" s="62">
        <v>0</v>
      </c>
      <c r="J554" s="91" t="s">
        <v>5697</v>
      </c>
      <c r="K554" s="63"/>
    </row>
    <row r="555" spans="1:11" x14ac:dyDescent="0.3">
      <c r="A555" s="60">
        <v>4</v>
      </c>
      <c r="B555" s="89" t="s">
        <v>1834</v>
      </c>
      <c r="C555" s="61">
        <v>2320</v>
      </c>
      <c r="D555" s="60" t="s">
        <v>750</v>
      </c>
      <c r="E555" s="60">
        <v>28</v>
      </c>
      <c r="F555" s="62">
        <v>4.3802435176105402E-2</v>
      </c>
      <c r="G555" s="91" t="s">
        <v>5698</v>
      </c>
      <c r="H555" s="62">
        <v>0.25479701429513102</v>
      </c>
      <c r="I555" s="62">
        <v>0</v>
      </c>
      <c r="J555" s="91" t="s">
        <v>5697</v>
      </c>
      <c r="K555" s="63"/>
    </row>
    <row r="556" spans="1:11" x14ac:dyDescent="0.3">
      <c r="A556" s="60">
        <v>5</v>
      </c>
      <c r="B556" s="89" t="s">
        <v>1549</v>
      </c>
      <c r="C556" s="61">
        <v>2321</v>
      </c>
      <c r="D556" s="60" t="s">
        <v>734</v>
      </c>
      <c r="E556" s="60">
        <v>23</v>
      </c>
      <c r="F556" s="62">
        <v>2.9566720246542701E-2</v>
      </c>
      <c r="G556" s="91" t="s">
        <v>5699</v>
      </c>
      <c r="H556" s="62">
        <v>0.19448342295930099</v>
      </c>
      <c r="I556" s="62">
        <v>0</v>
      </c>
      <c r="J556" s="91" t="s">
        <v>5700</v>
      </c>
      <c r="K556" s="63"/>
    </row>
    <row r="557" spans="1:11" x14ac:dyDescent="0.3">
      <c r="A557" s="60">
        <v>5</v>
      </c>
      <c r="B557" s="89" t="s">
        <v>1733</v>
      </c>
      <c r="C557" s="61">
        <v>2330</v>
      </c>
      <c r="D557" s="60" t="s">
        <v>762</v>
      </c>
      <c r="E557" s="60">
        <v>5</v>
      </c>
      <c r="F557" s="62">
        <v>1.4235714929562601E-2</v>
      </c>
      <c r="G557" s="91" t="s">
        <v>5701</v>
      </c>
      <c r="H557" s="62">
        <v>0.16715559401715599</v>
      </c>
      <c r="I557" s="62">
        <v>0</v>
      </c>
      <c r="J557" s="91" t="s">
        <v>5702</v>
      </c>
      <c r="K557" s="63"/>
    </row>
    <row r="558" spans="1:11" x14ac:dyDescent="0.3">
      <c r="A558" s="60">
        <v>3</v>
      </c>
      <c r="B558" s="89" t="s">
        <v>1563</v>
      </c>
      <c r="C558" s="61">
        <v>2352</v>
      </c>
      <c r="D558" s="60" t="s">
        <v>627</v>
      </c>
      <c r="E558" s="60">
        <v>8</v>
      </c>
      <c r="F558" s="62">
        <v>1.31107738584083E-2</v>
      </c>
      <c r="G558" s="91" t="s">
        <v>5703</v>
      </c>
      <c r="H558" s="62">
        <v>0.135765757724609</v>
      </c>
      <c r="I558" s="62">
        <v>0</v>
      </c>
      <c r="J558" s="91" t="s">
        <v>5704</v>
      </c>
      <c r="K558" s="63"/>
    </row>
    <row r="559" spans="1:11" x14ac:dyDescent="0.3">
      <c r="A559" s="60">
        <v>4</v>
      </c>
      <c r="B559" s="89" t="s">
        <v>1399</v>
      </c>
      <c r="C559" s="61">
        <v>2353</v>
      </c>
      <c r="D559" s="60" t="s">
        <v>496</v>
      </c>
      <c r="E559" s="60">
        <v>2</v>
      </c>
      <c r="F559" s="62">
        <v>5.5350890961647298E-3</v>
      </c>
      <c r="G559" s="91" t="s">
        <v>5705</v>
      </c>
      <c r="H559" s="62">
        <v>9.4678507036725604E-2</v>
      </c>
      <c r="I559" s="62">
        <v>0</v>
      </c>
      <c r="J559" s="91" t="s">
        <v>5706</v>
      </c>
      <c r="K559" s="63"/>
    </row>
    <row r="560" spans="1:11" x14ac:dyDescent="0.3">
      <c r="A560" s="60">
        <v>5</v>
      </c>
      <c r="B560" s="89" t="s">
        <v>1457</v>
      </c>
      <c r="C560" s="61">
        <v>2362</v>
      </c>
      <c r="D560" s="60" t="s">
        <v>717</v>
      </c>
      <c r="E560" s="60">
        <v>2</v>
      </c>
      <c r="F560" s="62">
        <v>5.5350890961647298E-3</v>
      </c>
      <c r="G560" s="91" t="s">
        <v>5705</v>
      </c>
      <c r="H560" s="62">
        <v>9.4678507036725604E-2</v>
      </c>
      <c r="I560" s="62">
        <v>0</v>
      </c>
      <c r="J560" s="91" t="s">
        <v>5706</v>
      </c>
      <c r="K560" s="63"/>
    </row>
    <row r="561" spans="1:11" x14ac:dyDescent="0.3">
      <c r="A561" s="60">
        <v>4</v>
      </c>
      <c r="B561" s="89" t="s">
        <v>1401</v>
      </c>
      <c r="C561" s="61">
        <v>2370</v>
      </c>
      <c r="D561" s="60" t="s">
        <v>404</v>
      </c>
      <c r="E561" s="60">
        <v>2</v>
      </c>
      <c r="F561" s="62">
        <v>5.09525150684461E-3</v>
      </c>
      <c r="G561" s="91" t="s">
        <v>5707</v>
      </c>
      <c r="H561" s="62">
        <v>9.2745748526355504E-2</v>
      </c>
      <c r="I561" s="62">
        <v>0</v>
      </c>
      <c r="J561" s="91" t="s">
        <v>5708</v>
      </c>
      <c r="K561" s="63"/>
    </row>
    <row r="562" spans="1:11" x14ac:dyDescent="0.3">
      <c r="A562" s="60">
        <v>5</v>
      </c>
      <c r="B562" s="89" t="s">
        <v>1151</v>
      </c>
      <c r="C562" s="61">
        <v>2371</v>
      </c>
      <c r="D562" s="60" t="s">
        <v>350</v>
      </c>
      <c r="E562" s="60">
        <v>2</v>
      </c>
      <c r="F562" s="62">
        <v>5.09525150684461E-3</v>
      </c>
      <c r="G562" s="91" t="s">
        <v>5709</v>
      </c>
      <c r="H562" s="62">
        <v>9.2745748526355504E-2</v>
      </c>
      <c r="I562" s="62">
        <v>0</v>
      </c>
      <c r="J562" s="91" t="s">
        <v>5708</v>
      </c>
      <c r="K562" s="63"/>
    </row>
    <row r="563" spans="1:11" x14ac:dyDescent="0.3">
      <c r="A563" s="60">
        <v>4</v>
      </c>
      <c r="B563" s="89" t="s">
        <v>1841</v>
      </c>
      <c r="C563" s="61">
        <v>2426</v>
      </c>
      <c r="D563" s="60" t="s">
        <v>599</v>
      </c>
      <c r="E563" s="60">
        <v>1</v>
      </c>
      <c r="F563" s="62">
        <v>6.09640013619594E-4</v>
      </c>
      <c r="G563" s="91" t="s">
        <v>4730</v>
      </c>
      <c r="H563" s="62">
        <v>1.4605936571213099E-2</v>
      </c>
      <c r="I563" s="62">
        <v>0</v>
      </c>
      <c r="J563" s="91" t="s">
        <v>5710</v>
      </c>
      <c r="K563" s="63"/>
    </row>
    <row r="564" spans="1:11" x14ac:dyDescent="0.3">
      <c r="A564" s="60">
        <v>5</v>
      </c>
      <c r="B564" s="89" t="s">
        <v>1304</v>
      </c>
      <c r="C564" s="61">
        <v>2431</v>
      </c>
      <c r="D564" s="60" t="s">
        <v>567</v>
      </c>
      <c r="E564" s="60">
        <v>1</v>
      </c>
      <c r="F564" s="62">
        <v>6.09640013619594E-4</v>
      </c>
      <c r="G564" s="91" t="s">
        <v>4730</v>
      </c>
      <c r="H564" s="62">
        <v>1.4605936571213099E-2</v>
      </c>
      <c r="I564" s="62">
        <v>0</v>
      </c>
      <c r="J564" s="91" t="s">
        <v>5710</v>
      </c>
      <c r="K564" s="63"/>
    </row>
    <row r="565" spans="1:11" x14ac:dyDescent="0.3">
      <c r="A565" s="60">
        <v>4</v>
      </c>
      <c r="B565" s="89" t="s">
        <v>1842</v>
      </c>
      <c r="C565" s="61">
        <v>2437</v>
      </c>
      <c r="D565" s="60" t="s">
        <v>788</v>
      </c>
      <c r="E565" s="60">
        <v>3</v>
      </c>
      <c r="F565" s="62">
        <v>1.87079324177932E-3</v>
      </c>
      <c r="G565" s="91" t="s">
        <v>4341</v>
      </c>
      <c r="H565" s="62">
        <v>2.76555697917607E-2</v>
      </c>
      <c r="I565" s="62">
        <v>0</v>
      </c>
      <c r="J565" s="91" t="s">
        <v>5711</v>
      </c>
      <c r="K565" s="63"/>
    </row>
    <row r="566" spans="1:11" x14ac:dyDescent="0.3">
      <c r="A566" s="60">
        <v>5</v>
      </c>
      <c r="B566" s="89" t="s">
        <v>4495</v>
      </c>
      <c r="C566" s="61">
        <v>2438</v>
      </c>
      <c r="D566" s="60" t="s">
        <v>4496</v>
      </c>
      <c r="E566" s="60">
        <v>3</v>
      </c>
      <c r="F566" s="62">
        <v>1.87079324177932E-3</v>
      </c>
      <c r="G566" s="91" t="s">
        <v>5712</v>
      </c>
      <c r="H566" s="62">
        <v>2.76555697917607E-2</v>
      </c>
      <c r="I566" s="62">
        <v>0</v>
      </c>
      <c r="J566" s="91" t="s">
        <v>5711</v>
      </c>
      <c r="K566" s="63"/>
    </row>
    <row r="567" spans="1:11" x14ac:dyDescent="0.3">
      <c r="A567" s="60">
        <v>6</v>
      </c>
      <c r="B567" s="89" t="s">
        <v>4497</v>
      </c>
      <c r="C567" s="61">
        <v>2442</v>
      </c>
      <c r="D567" s="60" t="s">
        <v>775</v>
      </c>
      <c r="E567" s="60">
        <v>3</v>
      </c>
      <c r="F567" s="62">
        <v>1.87079324177932E-3</v>
      </c>
      <c r="G567" s="91" t="s">
        <v>4341</v>
      </c>
      <c r="H567" s="62">
        <v>2.76555697917607E-2</v>
      </c>
      <c r="I567" s="62">
        <v>0</v>
      </c>
      <c r="J567" s="91" t="s">
        <v>5711</v>
      </c>
      <c r="K567" s="63"/>
    </row>
    <row r="568" spans="1:11" x14ac:dyDescent="0.3">
      <c r="A568" s="60">
        <v>2</v>
      </c>
      <c r="B568" s="89" t="s">
        <v>1181</v>
      </c>
      <c r="C568" s="61">
        <v>2508</v>
      </c>
      <c r="D568" s="60" t="s">
        <v>75</v>
      </c>
      <c r="E568" s="60">
        <v>12</v>
      </c>
      <c r="F568" s="62">
        <v>1.6886826348145499E-2</v>
      </c>
      <c r="G568" s="91" t="s">
        <v>5713</v>
      </c>
      <c r="H568" s="62">
        <v>0.16648917986769099</v>
      </c>
      <c r="I568" s="62">
        <v>0</v>
      </c>
      <c r="J568" s="91" t="s">
        <v>5714</v>
      </c>
      <c r="K568" s="63"/>
    </row>
    <row r="569" spans="1:11" x14ac:dyDescent="0.3">
      <c r="A569" s="60">
        <v>3</v>
      </c>
      <c r="B569" s="89" t="s">
        <v>1723</v>
      </c>
      <c r="C569" s="61">
        <v>2536</v>
      </c>
      <c r="D569" s="60" t="s">
        <v>342</v>
      </c>
      <c r="E569" s="60">
        <v>10</v>
      </c>
      <c r="F569" s="62">
        <v>9.4895991287383998E-3</v>
      </c>
      <c r="G569" s="91" t="s">
        <v>5715</v>
      </c>
      <c r="H569" s="62">
        <v>8.79381391824718E-2</v>
      </c>
      <c r="I569" s="62">
        <v>0</v>
      </c>
      <c r="J569" s="91" t="s">
        <v>5716</v>
      </c>
      <c r="K569" s="63"/>
    </row>
    <row r="570" spans="1:11" x14ac:dyDescent="0.3">
      <c r="A570" s="60">
        <v>4</v>
      </c>
      <c r="B570" s="89" t="s">
        <v>1408</v>
      </c>
      <c r="C570" s="61">
        <v>2540</v>
      </c>
      <c r="D570" s="60" t="s">
        <v>399</v>
      </c>
      <c r="E570" s="60">
        <v>10</v>
      </c>
      <c r="F570" s="62">
        <v>9.4895991287383998E-3</v>
      </c>
      <c r="G570" s="91" t="s">
        <v>5717</v>
      </c>
      <c r="H570" s="62">
        <v>8.79381391824718E-2</v>
      </c>
      <c r="I570" s="62">
        <v>0</v>
      </c>
      <c r="J570" s="91" t="s">
        <v>5716</v>
      </c>
      <c r="K570" s="63"/>
    </row>
    <row r="571" spans="1:11" x14ac:dyDescent="0.3">
      <c r="A571" s="60">
        <v>3</v>
      </c>
      <c r="B571" s="89" t="s">
        <v>1586</v>
      </c>
      <c r="C571" s="61">
        <v>2545</v>
      </c>
      <c r="D571" s="60" t="s">
        <v>280</v>
      </c>
      <c r="E571" s="60">
        <v>2</v>
      </c>
      <c r="F571" s="62">
        <v>7.3972272194070803E-3</v>
      </c>
      <c r="G571" s="91" t="s">
        <v>4370</v>
      </c>
      <c r="H571" s="62">
        <v>0.141866730232378</v>
      </c>
      <c r="I571" s="62">
        <v>0</v>
      </c>
      <c r="J571" s="91" t="s">
        <v>5718</v>
      </c>
      <c r="K571" s="63"/>
    </row>
    <row r="572" spans="1:11" x14ac:dyDescent="0.3">
      <c r="A572" s="60">
        <v>2</v>
      </c>
      <c r="B572" s="89" t="s">
        <v>1682</v>
      </c>
      <c r="C572" s="61">
        <v>2548</v>
      </c>
      <c r="D572" s="60" t="s">
        <v>78</v>
      </c>
      <c r="E572" s="60">
        <v>1</v>
      </c>
      <c r="F572" s="62">
        <v>1.70800027328004E-3</v>
      </c>
      <c r="G572" s="91" t="s">
        <v>4406</v>
      </c>
      <c r="H572" s="62">
        <v>4.0920777996552998E-2</v>
      </c>
      <c r="I572" s="62">
        <v>0</v>
      </c>
      <c r="J572" s="91" t="s">
        <v>5719</v>
      </c>
      <c r="K572" s="63"/>
    </row>
    <row r="573" spans="1:11" x14ac:dyDescent="0.3">
      <c r="A573" s="60">
        <v>3</v>
      </c>
      <c r="B573" s="89" t="s">
        <v>1768</v>
      </c>
      <c r="C573" s="61">
        <v>2578</v>
      </c>
      <c r="D573" s="60" t="s">
        <v>371</v>
      </c>
      <c r="E573" s="60">
        <v>1</v>
      </c>
      <c r="F573" s="62">
        <v>1.70800027328004E-3</v>
      </c>
      <c r="G573" s="91" t="s">
        <v>4406</v>
      </c>
      <c r="H573" s="62">
        <v>4.0920777996552998E-2</v>
      </c>
      <c r="I573" s="62">
        <v>0</v>
      </c>
      <c r="J573" s="91" t="s">
        <v>5719</v>
      </c>
      <c r="K573" s="63"/>
    </row>
    <row r="574" spans="1:11" x14ac:dyDescent="0.3">
      <c r="A574" s="60">
        <v>4</v>
      </c>
      <c r="B574" s="89" t="s">
        <v>1411</v>
      </c>
      <c r="C574" s="61">
        <v>2586</v>
      </c>
      <c r="D574" s="60" t="s">
        <v>310</v>
      </c>
      <c r="E574" s="60">
        <v>1</v>
      </c>
      <c r="F574" s="62">
        <v>1.70800027328004E-3</v>
      </c>
      <c r="G574" s="91" t="s">
        <v>4406</v>
      </c>
      <c r="H574" s="62">
        <v>4.0920777996552998E-2</v>
      </c>
      <c r="I574" s="62">
        <v>0</v>
      </c>
      <c r="J574" s="91" t="s">
        <v>5719</v>
      </c>
      <c r="K574" s="63"/>
    </row>
    <row r="575" spans="1:11" x14ac:dyDescent="0.3">
      <c r="A575" s="60">
        <v>2</v>
      </c>
      <c r="B575" s="89" t="s">
        <v>1370</v>
      </c>
      <c r="C575" s="61">
        <v>2637</v>
      </c>
      <c r="D575" s="60" t="s">
        <v>77</v>
      </c>
      <c r="E575" s="60">
        <v>43</v>
      </c>
      <c r="F575" s="62">
        <v>4.3402634071137501E-2</v>
      </c>
      <c r="G575" s="91" t="s">
        <v>5720</v>
      </c>
      <c r="H575" s="62">
        <v>0.21372330278051099</v>
      </c>
      <c r="I575" s="62">
        <v>0.25798048530876599</v>
      </c>
      <c r="J575" s="91" t="s">
        <v>5721</v>
      </c>
      <c r="K575" s="63"/>
    </row>
    <row r="576" spans="1:11" x14ac:dyDescent="0.3">
      <c r="A576" s="60">
        <v>3</v>
      </c>
      <c r="B576" s="89" t="s">
        <v>1678</v>
      </c>
      <c r="C576" s="61">
        <v>2638</v>
      </c>
      <c r="D576" s="60" t="s">
        <v>600</v>
      </c>
      <c r="E576" s="60">
        <v>42</v>
      </c>
      <c r="F576" s="62">
        <v>4.0673949297198503E-2</v>
      </c>
      <c r="G576" s="91" t="s">
        <v>5722</v>
      </c>
      <c r="H576" s="62">
        <v>0.20402491683346199</v>
      </c>
      <c r="I576" s="62">
        <v>0.242753150900272</v>
      </c>
      <c r="J576" s="91" t="s">
        <v>5723</v>
      </c>
      <c r="K576" s="63"/>
    </row>
    <row r="577" spans="1:11" x14ac:dyDescent="0.3">
      <c r="A577" s="60">
        <v>4</v>
      </c>
      <c r="B577" s="89" t="s">
        <v>1830</v>
      </c>
      <c r="C577" s="61">
        <v>2643</v>
      </c>
      <c r="D577" s="60" t="s">
        <v>534</v>
      </c>
      <c r="E577" s="60">
        <v>21</v>
      </c>
      <c r="F577" s="62">
        <v>2.27080791136187E-2</v>
      </c>
      <c r="G577" s="91" t="s">
        <v>5724</v>
      </c>
      <c r="H577" s="62">
        <v>0.152403887243063</v>
      </c>
      <c r="I577" s="62">
        <v>0</v>
      </c>
      <c r="J577" s="91" t="s">
        <v>5725</v>
      </c>
      <c r="K577" s="63"/>
    </row>
    <row r="578" spans="1:11" x14ac:dyDescent="0.3">
      <c r="A578" s="60">
        <v>4</v>
      </c>
      <c r="B578" s="89" t="s">
        <v>1823</v>
      </c>
      <c r="C578" s="61">
        <v>2644</v>
      </c>
      <c r="D578" s="60" t="s">
        <v>653</v>
      </c>
      <c r="E578" s="60">
        <v>1</v>
      </c>
      <c r="F578" s="62">
        <v>1.89311749612479E-4</v>
      </c>
      <c r="G578" s="91" t="s">
        <v>4025</v>
      </c>
      <c r="H578" s="62">
        <v>4.5355871420057602E-3</v>
      </c>
      <c r="I578" s="62">
        <v>0</v>
      </c>
      <c r="J578" s="91" t="s">
        <v>5726</v>
      </c>
      <c r="K578" s="63"/>
    </row>
    <row r="579" spans="1:11" x14ac:dyDescent="0.3">
      <c r="A579" s="60">
        <v>4</v>
      </c>
      <c r="B579" s="89" t="s">
        <v>1412</v>
      </c>
      <c r="C579" s="61">
        <v>2646</v>
      </c>
      <c r="D579" s="60" t="s">
        <v>497</v>
      </c>
      <c r="E579" s="60">
        <v>1</v>
      </c>
      <c r="F579" s="62">
        <v>6.5733190952803301E-4</v>
      </c>
      <c r="G579" s="91" t="s">
        <v>4288</v>
      </c>
      <c r="H579" s="62">
        <v>1.57485531827176E-2</v>
      </c>
      <c r="I579" s="62">
        <v>0</v>
      </c>
      <c r="J579" s="91" t="s">
        <v>5727</v>
      </c>
      <c r="K579" s="63"/>
    </row>
    <row r="580" spans="1:11" x14ac:dyDescent="0.3">
      <c r="A580" s="60">
        <v>4</v>
      </c>
      <c r="B580" s="89" t="s">
        <v>1821</v>
      </c>
      <c r="C580" s="61">
        <v>2655</v>
      </c>
      <c r="D580" s="60" t="s">
        <v>453</v>
      </c>
      <c r="E580" s="60">
        <v>26</v>
      </c>
      <c r="F580" s="62">
        <v>1.18354169152039E-2</v>
      </c>
      <c r="G580" s="91" t="s">
        <v>5728</v>
      </c>
      <c r="H580" s="62">
        <v>8.8890007115417599E-2</v>
      </c>
      <c r="I580" s="62">
        <v>0</v>
      </c>
      <c r="J580" s="91" t="s">
        <v>5729</v>
      </c>
      <c r="K580" s="63"/>
    </row>
    <row r="581" spans="1:11" x14ac:dyDescent="0.3">
      <c r="A581" s="60">
        <v>5</v>
      </c>
      <c r="B581" s="89" t="s">
        <v>1083</v>
      </c>
      <c r="C581" s="61">
        <v>2657</v>
      </c>
      <c r="D581" s="60" t="s">
        <v>289</v>
      </c>
      <c r="E581" s="60">
        <v>11</v>
      </c>
      <c r="F581" s="62">
        <v>3.0514736066592101E-3</v>
      </c>
      <c r="G581" s="91" t="s">
        <v>5730</v>
      </c>
      <c r="H581" s="62">
        <v>2.48112876865372E-2</v>
      </c>
      <c r="I581" s="62">
        <v>0</v>
      </c>
      <c r="J581" s="91" t="s">
        <v>4653</v>
      </c>
      <c r="K581" s="63"/>
    </row>
    <row r="582" spans="1:11" x14ac:dyDescent="0.3">
      <c r="A582" s="60">
        <v>5</v>
      </c>
      <c r="B582" s="89" t="s">
        <v>1084</v>
      </c>
      <c r="C582" s="61">
        <v>2660</v>
      </c>
      <c r="D582" s="60" t="s">
        <v>351</v>
      </c>
      <c r="E582" s="60">
        <v>1</v>
      </c>
      <c r="F582" s="62">
        <v>7.9189103579347495E-5</v>
      </c>
      <c r="G582" s="91" t="s">
        <v>4242</v>
      </c>
      <c r="H582" s="62">
        <v>1.89723607074928E-3</v>
      </c>
      <c r="I582" s="62">
        <v>0</v>
      </c>
      <c r="J582" s="91" t="s">
        <v>5731</v>
      </c>
      <c r="K582" s="63"/>
    </row>
    <row r="583" spans="1:11" x14ac:dyDescent="0.3">
      <c r="A583" s="60">
        <v>5</v>
      </c>
      <c r="B583" s="89" t="s">
        <v>1092</v>
      </c>
      <c r="C583" s="61">
        <v>2662</v>
      </c>
      <c r="D583" s="60" t="s">
        <v>405</v>
      </c>
      <c r="E583" s="60">
        <v>13</v>
      </c>
      <c r="F583" s="62">
        <v>6.8042613904714701E-3</v>
      </c>
      <c r="G583" s="91" t="s">
        <v>5732</v>
      </c>
      <c r="H583" s="62">
        <v>7.2732450675530996E-2</v>
      </c>
      <c r="I583" s="62">
        <v>0</v>
      </c>
      <c r="J583" s="91" t="s">
        <v>5733</v>
      </c>
      <c r="K583" s="63"/>
    </row>
    <row r="584" spans="1:11" x14ac:dyDescent="0.3">
      <c r="A584" s="60">
        <v>4</v>
      </c>
      <c r="B584" s="89" t="s">
        <v>1822</v>
      </c>
      <c r="C584" s="61">
        <v>2663</v>
      </c>
      <c r="D584" s="60" t="s">
        <v>675</v>
      </c>
      <c r="E584" s="60">
        <v>6</v>
      </c>
      <c r="F584" s="62">
        <v>5.2838096092352998E-3</v>
      </c>
      <c r="G584" s="91" t="s">
        <v>5734</v>
      </c>
      <c r="H584" s="62">
        <v>6.7195896437719504E-2</v>
      </c>
      <c r="I584" s="62">
        <v>0</v>
      </c>
      <c r="J584" s="91" t="s">
        <v>5735</v>
      </c>
      <c r="K584" s="63"/>
    </row>
    <row r="585" spans="1:11" x14ac:dyDescent="0.3">
      <c r="A585" s="60">
        <v>5</v>
      </c>
      <c r="B585" s="89" t="s">
        <v>1620</v>
      </c>
      <c r="C585" s="61">
        <v>2664</v>
      </c>
      <c r="D585" s="60" t="s">
        <v>697</v>
      </c>
      <c r="E585" s="60">
        <v>5</v>
      </c>
      <c r="F585" s="62">
        <v>4.2130733935552096E-3</v>
      </c>
      <c r="G585" s="91" t="s">
        <v>5736</v>
      </c>
      <c r="H585" s="62">
        <v>6.2179169945404601E-2</v>
      </c>
      <c r="I585" s="62">
        <v>0</v>
      </c>
      <c r="J585" s="91" t="s">
        <v>5737</v>
      </c>
      <c r="K585" s="63"/>
    </row>
    <row r="586" spans="1:11" x14ac:dyDescent="0.3">
      <c r="A586" s="60">
        <v>3</v>
      </c>
      <c r="B586" s="89" t="s">
        <v>1679</v>
      </c>
      <c r="C586" s="61">
        <v>2668</v>
      </c>
      <c r="D586" s="60" t="s">
        <v>628</v>
      </c>
      <c r="E586" s="60">
        <v>1</v>
      </c>
      <c r="F586" s="62">
        <v>2.7286847739389601E-3</v>
      </c>
      <c r="G586" s="91" t="s">
        <v>5738</v>
      </c>
      <c r="H586" s="62">
        <v>6.5374640510155804E-2</v>
      </c>
      <c r="I586" s="62">
        <v>0</v>
      </c>
      <c r="J586" s="91" t="s">
        <v>5739</v>
      </c>
      <c r="K586" s="63"/>
    </row>
    <row r="587" spans="1:11" x14ac:dyDescent="0.3">
      <c r="A587" s="60">
        <v>4</v>
      </c>
      <c r="B587" s="89" t="s">
        <v>1824</v>
      </c>
      <c r="C587" s="61">
        <v>2669</v>
      </c>
      <c r="D587" s="60" t="s">
        <v>568</v>
      </c>
      <c r="E587" s="60">
        <v>1</v>
      </c>
      <c r="F587" s="62">
        <v>2.7286847739389601E-3</v>
      </c>
      <c r="G587" s="91" t="s">
        <v>5738</v>
      </c>
      <c r="H587" s="62">
        <v>6.5374640510155804E-2</v>
      </c>
      <c r="I587" s="62">
        <v>0</v>
      </c>
      <c r="J587" s="91" t="s">
        <v>5739</v>
      </c>
      <c r="K587" s="63"/>
    </row>
    <row r="588" spans="1:11" x14ac:dyDescent="0.3">
      <c r="A588" s="60">
        <v>1</v>
      </c>
      <c r="B588" s="89" t="s">
        <v>1415</v>
      </c>
      <c r="C588" s="61">
        <v>2676</v>
      </c>
      <c r="D588" s="60" t="s">
        <v>30</v>
      </c>
      <c r="E588" s="60">
        <v>542</v>
      </c>
      <c r="F588" s="62">
        <v>2.8994174897165301</v>
      </c>
      <c r="G588" s="91" t="s">
        <v>5740</v>
      </c>
      <c r="H588" s="62">
        <v>2.5942594838682398</v>
      </c>
      <c r="I588" s="62">
        <v>7.5898852096222704</v>
      </c>
      <c r="J588" s="91" t="s">
        <v>5741</v>
      </c>
      <c r="K588" s="63"/>
    </row>
    <row r="589" spans="1:11" x14ac:dyDescent="0.3">
      <c r="A589" s="60">
        <v>2</v>
      </c>
      <c r="B589" s="89" t="s">
        <v>1650</v>
      </c>
      <c r="C589" s="61">
        <v>2677</v>
      </c>
      <c r="D589" s="60" t="s">
        <v>82</v>
      </c>
      <c r="E589" s="60">
        <v>393</v>
      </c>
      <c r="F589" s="62">
        <v>1.65507907688764</v>
      </c>
      <c r="G589" s="91" t="s">
        <v>5742</v>
      </c>
      <c r="H589" s="62">
        <v>2.1787269080853302</v>
      </c>
      <c r="I589" s="62">
        <v>5.8182048609044799</v>
      </c>
      <c r="J589" s="91" t="s">
        <v>5743</v>
      </c>
      <c r="K589" s="63"/>
    </row>
    <row r="590" spans="1:11" x14ac:dyDescent="0.3">
      <c r="A590" s="60">
        <v>3</v>
      </c>
      <c r="B590" s="89" t="s">
        <v>1574</v>
      </c>
      <c r="C590" s="61">
        <v>2678</v>
      </c>
      <c r="D590" s="60" t="s">
        <v>611</v>
      </c>
      <c r="E590" s="60">
        <v>363</v>
      </c>
      <c r="F590" s="62">
        <v>1.55830350488363</v>
      </c>
      <c r="G590" s="91" t="s">
        <v>5744</v>
      </c>
      <c r="H590" s="62">
        <v>2.1239488139048999</v>
      </c>
      <c r="I590" s="62">
        <v>5.5884026133186104</v>
      </c>
      <c r="J590" s="91" t="s">
        <v>5745</v>
      </c>
      <c r="K590" s="63"/>
    </row>
    <row r="591" spans="1:11" x14ac:dyDescent="0.3">
      <c r="A591" s="60">
        <v>4</v>
      </c>
      <c r="B591" s="89" t="s">
        <v>1663</v>
      </c>
      <c r="C591" s="61">
        <v>2679</v>
      </c>
      <c r="D591" s="60" t="s">
        <v>368</v>
      </c>
      <c r="E591" s="60">
        <v>18</v>
      </c>
      <c r="F591" s="62">
        <v>5.87271842272898E-2</v>
      </c>
      <c r="G591" s="91" t="s">
        <v>5746</v>
      </c>
      <c r="H591" s="62">
        <v>0.39378875376119898</v>
      </c>
      <c r="I591" s="62">
        <v>0</v>
      </c>
      <c r="J591" s="91" t="s">
        <v>5747</v>
      </c>
      <c r="K591" s="63"/>
    </row>
    <row r="592" spans="1:11" x14ac:dyDescent="0.3">
      <c r="A592" s="60">
        <v>5</v>
      </c>
      <c r="B592" s="89" t="s">
        <v>1186</v>
      </c>
      <c r="C592" s="61">
        <v>2680</v>
      </c>
      <c r="D592" s="60" t="s">
        <v>421</v>
      </c>
      <c r="E592" s="60">
        <v>18</v>
      </c>
      <c r="F592" s="62">
        <v>5.87271842272898E-2</v>
      </c>
      <c r="G592" s="91" t="s">
        <v>5748</v>
      </c>
      <c r="H592" s="62">
        <v>0.39378875376119898</v>
      </c>
      <c r="I592" s="62">
        <v>0</v>
      </c>
      <c r="J592" s="91" t="s">
        <v>5747</v>
      </c>
      <c r="K592" s="63"/>
    </row>
    <row r="593" spans="1:11" x14ac:dyDescent="0.3">
      <c r="A593" s="60">
        <v>6</v>
      </c>
      <c r="B593" s="89" t="s">
        <v>1418</v>
      </c>
      <c r="C593" s="61">
        <v>2683</v>
      </c>
      <c r="D593" s="60" t="s">
        <v>468</v>
      </c>
      <c r="E593" s="60">
        <v>18</v>
      </c>
      <c r="F593" s="62">
        <v>5.87271842272898E-2</v>
      </c>
      <c r="G593" s="91" t="s">
        <v>5746</v>
      </c>
      <c r="H593" s="62">
        <v>0.39378875376119898</v>
      </c>
      <c r="I593" s="62">
        <v>0</v>
      </c>
      <c r="J593" s="91" t="s">
        <v>5747</v>
      </c>
      <c r="K593" s="63"/>
    </row>
    <row r="594" spans="1:11" x14ac:dyDescent="0.3">
      <c r="A594" s="60">
        <v>4</v>
      </c>
      <c r="B594" s="89" t="s">
        <v>1421</v>
      </c>
      <c r="C594" s="61">
        <v>2706</v>
      </c>
      <c r="D594" s="60" t="s">
        <v>580</v>
      </c>
      <c r="E594" s="60">
        <v>19</v>
      </c>
      <c r="F594" s="62">
        <v>6.9659862263028199E-2</v>
      </c>
      <c r="G594" s="91" t="s">
        <v>5749</v>
      </c>
      <c r="H594" s="62">
        <v>0.40893110725877602</v>
      </c>
      <c r="I594" s="62">
        <v>0</v>
      </c>
      <c r="J594" s="91" t="s">
        <v>5750</v>
      </c>
      <c r="K594" s="63"/>
    </row>
    <row r="595" spans="1:11" x14ac:dyDescent="0.3">
      <c r="A595" s="60">
        <v>3</v>
      </c>
      <c r="B595" s="89" t="s">
        <v>1254</v>
      </c>
      <c r="C595" s="61">
        <v>2707</v>
      </c>
      <c r="D595" s="60" t="s">
        <v>509</v>
      </c>
      <c r="E595" s="60">
        <v>92</v>
      </c>
      <c r="F595" s="62">
        <v>4.7239646685397603E-2</v>
      </c>
      <c r="G595" s="91" t="s">
        <v>5751</v>
      </c>
      <c r="H595" s="62">
        <v>0.14350162436067401</v>
      </c>
      <c r="I595" s="62">
        <v>0.37382434326386399</v>
      </c>
      <c r="J595" s="91" t="s">
        <v>5752</v>
      </c>
      <c r="K595" s="63"/>
    </row>
    <row r="596" spans="1:11" x14ac:dyDescent="0.3">
      <c r="A596" s="60">
        <v>4</v>
      </c>
      <c r="B596" s="89" t="s">
        <v>1420</v>
      </c>
      <c r="C596" s="61">
        <v>2708</v>
      </c>
      <c r="D596" s="60" t="s">
        <v>546</v>
      </c>
      <c r="E596" s="60">
        <v>87</v>
      </c>
      <c r="F596" s="62">
        <v>4.4017381603604001E-2</v>
      </c>
      <c r="G596" s="91" t="s">
        <v>5753</v>
      </c>
      <c r="H596" s="62">
        <v>0.13896793973233701</v>
      </c>
      <c r="I596" s="62">
        <v>0.31571578801169597</v>
      </c>
      <c r="J596" s="91" t="s">
        <v>5754</v>
      </c>
      <c r="K596" s="63"/>
    </row>
    <row r="597" spans="1:11" x14ac:dyDescent="0.3">
      <c r="A597" s="60">
        <v>3</v>
      </c>
      <c r="B597" s="89" t="s">
        <v>1831</v>
      </c>
      <c r="C597" s="61">
        <v>2711</v>
      </c>
      <c r="D597" s="60" t="s">
        <v>637</v>
      </c>
      <c r="E597" s="60">
        <v>6</v>
      </c>
      <c r="F597" s="62">
        <v>3.08342368308974E-2</v>
      </c>
      <c r="G597" s="91" t="s">
        <v>5755</v>
      </c>
      <c r="H597" s="62">
        <v>0.320700953112179</v>
      </c>
      <c r="I597" s="62">
        <v>0</v>
      </c>
      <c r="J597" s="91" t="s">
        <v>5756</v>
      </c>
      <c r="K597" s="63"/>
    </row>
    <row r="598" spans="1:11" x14ac:dyDescent="0.3">
      <c r="A598" s="60">
        <v>3</v>
      </c>
      <c r="B598" s="89" t="s">
        <v>1115</v>
      </c>
      <c r="C598" s="61">
        <v>2715</v>
      </c>
      <c r="D598" s="60" t="s">
        <v>307</v>
      </c>
      <c r="E598" s="60">
        <v>3</v>
      </c>
      <c r="F598" s="62">
        <v>1.8701688487723099E-2</v>
      </c>
      <c r="G598" s="91" t="s">
        <v>5757</v>
      </c>
      <c r="H598" s="62">
        <v>0.26300091738248199</v>
      </c>
      <c r="I598" s="62">
        <v>0</v>
      </c>
      <c r="J598" s="91" t="s">
        <v>5758</v>
      </c>
      <c r="K598" s="63"/>
    </row>
    <row r="599" spans="1:11" x14ac:dyDescent="0.3">
      <c r="A599" s="60">
        <v>2</v>
      </c>
      <c r="B599" s="89" t="s">
        <v>1326</v>
      </c>
      <c r="C599" s="61">
        <v>2718</v>
      </c>
      <c r="D599" s="60" t="s">
        <v>81</v>
      </c>
      <c r="E599" s="60">
        <v>199</v>
      </c>
      <c r="F599" s="62">
        <v>0.59058691765096405</v>
      </c>
      <c r="G599" s="91" t="s">
        <v>5759</v>
      </c>
      <c r="H599" s="62">
        <v>1.1453668444170899</v>
      </c>
      <c r="I599" s="62">
        <v>3.0285532575657501</v>
      </c>
      <c r="J599" s="91" t="s">
        <v>5760</v>
      </c>
      <c r="K599" s="63"/>
    </row>
    <row r="600" spans="1:11" x14ac:dyDescent="0.3">
      <c r="A600" s="60">
        <v>3</v>
      </c>
      <c r="B600" s="89" t="s">
        <v>1362</v>
      </c>
      <c r="C600" s="61">
        <v>2719</v>
      </c>
      <c r="D600" s="60" t="s">
        <v>349</v>
      </c>
      <c r="E600" s="60">
        <v>156</v>
      </c>
      <c r="F600" s="62">
        <v>0.55438405860875595</v>
      </c>
      <c r="G600" s="91" t="s">
        <v>5761</v>
      </c>
      <c r="H600" s="62">
        <v>1.1353734360936001</v>
      </c>
      <c r="I600" s="62">
        <v>3.0285532575657501</v>
      </c>
      <c r="J600" s="91" t="s">
        <v>5762</v>
      </c>
      <c r="K600" s="63"/>
    </row>
    <row r="601" spans="1:11" x14ac:dyDescent="0.3">
      <c r="A601" s="60">
        <v>4</v>
      </c>
      <c r="B601" s="89" t="s">
        <v>1427</v>
      </c>
      <c r="C601" s="61">
        <v>2720</v>
      </c>
      <c r="D601" s="60" t="s">
        <v>495</v>
      </c>
      <c r="E601" s="60">
        <v>143</v>
      </c>
      <c r="F601" s="62">
        <v>0.48912135987696198</v>
      </c>
      <c r="G601" s="91" t="s">
        <v>5763</v>
      </c>
      <c r="H601" s="62">
        <v>1.0195697245745801</v>
      </c>
      <c r="I601" s="62">
        <v>2.8494562386037998</v>
      </c>
      <c r="J601" s="91" t="s">
        <v>5764</v>
      </c>
      <c r="K601" s="63"/>
    </row>
    <row r="602" spans="1:11" x14ac:dyDescent="0.3">
      <c r="A602" s="60">
        <v>5</v>
      </c>
      <c r="B602" s="89" t="s">
        <v>1853</v>
      </c>
      <c r="C602" s="61">
        <v>2721</v>
      </c>
      <c r="D602" s="60" t="s">
        <v>566</v>
      </c>
      <c r="E602" s="60">
        <v>139</v>
      </c>
      <c r="F602" s="62">
        <v>0.47875994985618803</v>
      </c>
      <c r="G602" s="91" t="s">
        <v>5765</v>
      </c>
      <c r="H602" s="62">
        <v>1.0162342635077299</v>
      </c>
      <c r="I602" s="62">
        <v>2.8494562386037998</v>
      </c>
      <c r="J602" s="91" t="s">
        <v>5764</v>
      </c>
      <c r="K602" s="63"/>
    </row>
    <row r="603" spans="1:11" x14ac:dyDescent="0.3">
      <c r="A603" s="60">
        <v>6</v>
      </c>
      <c r="B603" s="89" t="s">
        <v>1429</v>
      </c>
      <c r="C603" s="61">
        <v>2722</v>
      </c>
      <c r="D603" s="60" t="s">
        <v>598</v>
      </c>
      <c r="E603" s="60">
        <v>139</v>
      </c>
      <c r="F603" s="62">
        <v>0.47875994985618803</v>
      </c>
      <c r="G603" s="91" t="s">
        <v>5766</v>
      </c>
      <c r="H603" s="62">
        <v>1.0162342635077299</v>
      </c>
      <c r="I603" s="62">
        <v>2.8494562386037998</v>
      </c>
      <c r="J603" s="91" t="s">
        <v>5764</v>
      </c>
      <c r="K603" s="63"/>
    </row>
    <row r="604" spans="1:11" x14ac:dyDescent="0.3">
      <c r="A604" s="60">
        <v>5</v>
      </c>
      <c r="B604" s="89" t="s">
        <v>1856</v>
      </c>
      <c r="C604" s="61">
        <v>2727</v>
      </c>
      <c r="D604" s="60" t="s">
        <v>626</v>
      </c>
      <c r="E604" s="60">
        <v>1</v>
      </c>
      <c r="F604" s="62">
        <v>1.24709954877671E-3</v>
      </c>
      <c r="G604" s="91" t="s">
        <v>4254</v>
      </c>
      <c r="H604" s="62">
        <v>2.9878381504641501E-2</v>
      </c>
      <c r="I604" s="62">
        <v>0</v>
      </c>
      <c r="J604" s="91" t="s">
        <v>5767</v>
      </c>
      <c r="K604" s="63"/>
    </row>
    <row r="605" spans="1:11" x14ac:dyDescent="0.3">
      <c r="A605" s="60">
        <v>6</v>
      </c>
      <c r="B605" s="89" t="s">
        <v>1431</v>
      </c>
      <c r="C605" s="61">
        <v>2729</v>
      </c>
      <c r="D605" s="60" t="s">
        <v>651</v>
      </c>
      <c r="E605" s="60">
        <v>1</v>
      </c>
      <c r="F605" s="62">
        <v>1.24709954877671E-3</v>
      </c>
      <c r="G605" s="91" t="s">
        <v>4254</v>
      </c>
      <c r="H605" s="62">
        <v>2.9878381504641501E-2</v>
      </c>
      <c r="I605" s="62">
        <v>0</v>
      </c>
      <c r="J605" s="91" t="s">
        <v>5767</v>
      </c>
      <c r="K605" s="63"/>
    </row>
    <row r="606" spans="1:11" x14ac:dyDescent="0.3">
      <c r="A606" s="60">
        <v>4</v>
      </c>
      <c r="B606" s="89" t="s">
        <v>1432</v>
      </c>
      <c r="C606" s="61">
        <v>2731</v>
      </c>
      <c r="D606" s="60" t="s">
        <v>532</v>
      </c>
      <c r="E606" s="60">
        <v>17</v>
      </c>
      <c r="F606" s="62">
        <v>6.5262698731793703E-2</v>
      </c>
      <c r="G606" s="91" t="s">
        <v>5768</v>
      </c>
      <c r="H606" s="62">
        <v>0.44642176851538001</v>
      </c>
      <c r="I606" s="62">
        <v>0</v>
      </c>
      <c r="J606" s="91" t="s">
        <v>5769</v>
      </c>
      <c r="K606" s="63"/>
    </row>
    <row r="607" spans="1:11" x14ac:dyDescent="0.3">
      <c r="A607" s="60">
        <v>3</v>
      </c>
      <c r="B607" s="89" t="s">
        <v>1757</v>
      </c>
      <c r="C607" s="61">
        <v>2742</v>
      </c>
      <c r="D607" s="60" t="s">
        <v>403</v>
      </c>
      <c r="E607" s="60">
        <v>59</v>
      </c>
      <c r="F607" s="62">
        <v>3.62028590422077E-2</v>
      </c>
      <c r="G607" s="91" t="s">
        <v>5770</v>
      </c>
      <c r="H607" s="62">
        <v>0.14275580761475401</v>
      </c>
      <c r="I607" s="62">
        <v>0.27106145802505599</v>
      </c>
      <c r="J607" s="91" t="s">
        <v>5771</v>
      </c>
      <c r="K607" s="63"/>
    </row>
    <row r="608" spans="1:11" x14ac:dyDescent="0.3">
      <c r="A608" s="60">
        <v>4</v>
      </c>
      <c r="B608" s="89" t="s">
        <v>1425</v>
      </c>
      <c r="C608" s="61">
        <v>2743</v>
      </c>
      <c r="D608" s="60" t="s">
        <v>451</v>
      </c>
      <c r="E608" s="60">
        <v>48</v>
      </c>
      <c r="F608" s="62">
        <v>2.63206009823501E-2</v>
      </c>
      <c r="G608" s="91" t="s">
        <v>5772</v>
      </c>
      <c r="H608" s="62">
        <v>0.113379693360462</v>
      </c>
      <c r="I608" s="62">
        <v>0.191527791211031</v>
      </c>
      <c r="J608" s="91" t="s">
        <v>5773</v>
      </c>
      <c r="K608" s="63"/>
    </row>
    <row r="609" spans="1:11" x14ac:dyDescent="0.3">
      <c r="A609" s="60">
        <v>4</v>
      </c>
      <c r="B609" s="89" t="s">
        <v>1426</v>
      </c>
      <c r="C609" s="61">
        <v>2744</v>
      </c>
      <c r="D609" s="60" t="s">
        <v>287</v>
      </c>
      <c r="E609" s="60">
        <v>14</v>
      </c>
      <c r="F609" s="62">
        <v>9.8822580598576498E-3</v>
      </c>
      <c r="G609" s="91" t="s">
        <v>5774</v>
      </c>
      <c r="H609" s="62">
        <v>8.1197414696193099E-2</v>
      </c>
      <c r="I609" s="62">
        <v>0</v>
      </c>
      <c r="J609" s="91" t="s">
        <v>5775</v>
      </c>
      <c r="K609" s="63"/>
    </row>
    <row r="610" spans="1:11" x14ac:dyDescent="0.3">
      <c r="A610" s="60">
        <v>2</v>
      </c>
      <c r="B610" s="89" t="s">
        <v>1163</v>
      </c>
      <c r="C610" s="61">
        <v>2758</v>
      </c>
      <c r="D610" s="60" t="s">
        <v>79</v>
      </c>
      <c r="E610" s="60">
        <v>449</v>
      </c>
      <c r="F610" s="62">
        <v>0.52853723869661995</v>
      </c>
      <c r="G610" s="91" t="s">
        <v>5776</v>
      </c>
      <c r="H610" s="62">
        <v>0.60650397511559095</v>
      </c>
      <c r="I610" s="62">
        <v>1.7819645128000401</v>
      </c>
      <c r="J610" s="91" t="s">
        <v>5777</v>
      </c>
      <c r="K610" s="63"/>
    </row>
    <row r="611" spans="1:11" x14ac:dyDescent="0.3">
      <c r="A611" s="60">
        <v>3</v>
      </c>
      <c r="B611" s="89" t="s">
        <v>1393</v>
      </c>
      <c r="C611" s="61">
        <v>2759</v>
      </c>
      <c r="D611" s="60" t="s">
        <v>818</v>
      </c>
      <c r="E611" s="60">
        <v>226</v>
      </c>
      <c r="F611" s="62">
        <v>0.21608931100581799</v>
      </c>
      <c r="G611" s="91" t="s">
        <v>5778</v>
      </c>
      <c r="H611" s="62">
        <v>0.40893206060199699</v>
      </c>
      <c r="I611" s="62">
        <v>1.0951289369693999</v>
      </c>
      <c r="J611" s="91" t="s">
        <v>5779</v>
      </c>
      <c r="K611" s="63"/>
    </row>
    <row r="612" spans="1:11" x14ac:dyDescent="0.3">
      <c r="A612" s="60">
        <v>4</v>
      </c>
      <c r="B612" s="89" t="s">
        <v>1442</v>
      </c>
      <c r="C612" s="61">
        <v>2760</v>
      </c>
      <c r="D612" s="60" t="s">
        <v>747</v>
      </c>
      <c r="E612" s="60">
        <v>4</v>
      </c>
      <c r="F612" s="62">
        <v>6.6278600644305904E-3</v>
      </c>
      <c r="G612" s="91" t="s">
        <v>5780</v>
      </c>
      <c r="H612" s="62">
        <v>9.2797812133764396E-2</v>
      </c>
      <c r="I612" s="62">
        <v>0</v>
      </c>
      <c r="J612" s="91" t="s">
        <v>4845</v>
      </c>
      <c r="K612" s="63"/>
    </row>
    <row r="613" spans="1:11" x14ac:dyDescent="0.3">
      <c r="A613" s="60">
        <v>4</v>
      </c>
      <c r="B613" s="89" t="s">
        <v>1443</v>
      </c>
      <c r="C613" s="61">
        <v>2762</v>
      </c>
      <c r="D613" s="60" t="s">
        <v>849</v>
      </c>
      <c r="E613" s="60">
        <v>113</v>
      </c>
      <c r="F613" s="62">
        <v>0.114237929842156</v>
      </c>
      <c r="G613" s="91" t="s">
        <v>5781</v>
      </c>
      <c r="H613" s="62">
        <v>0.283712586210913</v>
      </c>
      <c r="I613" s="62">
        <v>0.80686225796609601</v>
      </c>
      <c r="J613" s="91" t="s">
        <v>5782</v>
      </c>
      <c r="K613" s="63"/>
    </row>
    <row r="614" spans="1:11" x14ac:dyDescent="0.3">
      <c r="A614" s="60">
        <v>4</v>
      </c>
      <c r="B614" s="89" t="s">
        <v>1444</v>
      </c>
      <c r="C614" s="61">
        <v>2763</v>
      </c>
      <c r="D614" s="60" t="s">
        <v>871</v>
      </c>
      <c r="E614" s="60">
        <v>28</v>
      </c>
      <c r="F614" s="62">
        <v>2.9305020856607401E-2</v>
      </c>
      <c r="G614" s="91" t="s">
        <v>5783</v>
      </c>
      <c r="H614" s="62">
        <v>0.20963606045076699</v>
      </c>
      <c r="I614" s="62">
        <v>0</v>
      </c>
      <c r="J614" s="91" t="s">
        <v>5784</v>
      </c>
      <c r="K614" s="63"/>
    </row>
    <row r="615" spans="1:11" x14ac:dyDescent="0.3">
      <c r="A615" s="60">
        <v>4</v>
      </c>
      <c r="B615" s="89" t="s">
        <v>1445</v>
      </c>
      <c r="C615" s="61">
        <v>2765</v>
      </c>
      <c r="D615" s="60" t="s">
        <v>877</v>
      </c>
      <c r="E615" s="60">
        <v>5</v>
      </c>
      <c r="F615" s="62">
        <v>1.7519144485068599E-3</v>
      </c>
      <c r="G615" s="91" t="s">
        <v>5265</v>
      </c>
      <c r="H615" s="62">
        <v>2.1379891077989099E-2</v>
      </c>
      <c r="I615" s="62">
        <v>0</v>
      </c>
      <c r="J615" s="91" t="s">
        <v>5785</v>
      </c>
      <c r="K615" s="63"/>
    </row>
    <row r="616" spans="1:11" x14ac:dyDescent="0.3">
      <c r="A616" s="60">
        <v>4</v>
      </c>
      <c r="B616" s="89" t="s">
        <v>4540</v>
      </c>
      <c r="C616" s="61">
        <v>2768</v>
      </c>
      <c r="D616" s="60" t="s">
        <v>759</v>
      </c>
      <c r="E616" s="60">
        <v>106</v>
      </c>
      <c r="F616" s="62">
        <v>6.4166585794117006E-2</v>
      </c>
      <c r="G616" s="91" t="s">
        <v>5786</v>
      </c>
      <c r="H616" s="62">
        <v>0.17766391090528599</v>
      </c>
      <c r="I616" s="62">
        <v>0.42675270253237702</v>
      </c>
      <c r="J616" s="91" t="s">
        <v>5787</v>
      </c>
      <c r="K616" s="63"/>
    </row>
    <row r="617" spans="1:11" x14ac:dyDescent="0.3">
      <c r="A617" s="60">
        <v>3</v>
      </c>
      <c r="B617" s="89" t="s">
        <v>1094</v>
      </c>
      <c r="C617" s="61">
        <v>2778</v>
      </c>
      <c r="D617" s="60" t="s">
        <v>276</v>
      </c>
      <c r="E617" s="60">
        <v>28</v>
      </c>
      <c r="F617" s="62">
        <v>2.61912373969015E-2</v>
      </c>
      <c r="G617" s="91" t="s">
        <v>5788</v>
      </c>
      <c r="H617" s="62">
        <v>0.14299714524748999</v>
      </c>
      <c r="I617" s="62">
        <v>0</v>
      </c>
      <c r="J617" s="91" t="s">
        <v>5789</v>
      </c>
      <c r="K617" s="63"/>
    </row>
    <row r="618" spans="1:11" x14ac:dyDescent="0.3">
      <c r="A618" s="60">
        <v>4</v>
      </c>
      <c r="B618" s="89" t="s">
        <v>1448</v>
      </c>
      <c r="C618" s="61">
        <v>2779</v>
      </c>
      <c r="D618" s="60" t="s">
        <v>902</v>
      </c>
      <c r="E618" s="60">
        <v>28</v>
      </c>
      <c r="F618" s="62">
        <v>2.61912373969015E-2</v>
      </c>
      <c r="G618" s="91" t="s">
        <v>5790</v>
      </c>
      <c r="H618" s="62">
        <v>0.14299714524748999</v>
      </c>
      <c r="I618" s="62">
        <v>0</v>
      </c>
      <c r="J618" s="91" t="s">
        <v>5789</v>
      </c>
      <c r="K618" s="63"/>
    </row>
    <row r="619" spans="1:11" x14ac:dyDescent="0.3">
      <c r="A619" s="60">
        <v>5</v>
      </c>
      <c r="B619" s="89" t="s">
        <v>1107</v>
      </c>
      <c r="C619" s="61">
        <v>2780</v>
      </c>
      <c r="D619" s="60" t="s">
        <v>594</v>
      </c>
      <c r="E619" s="60">
        <v>27</v>
      </c>
      <c r="F619" s="62">
        <v>2.4383222216581998E-2</v>
      </c>
      <c r="G619" s="91" t="s">
        <v>5791</v>
      </c>
      <c r="H619" s="62">
        <v>0.13660215390602501</v>
      </c>
      <c r="I619" s="62">
        <v>0</v>
      </c>
      <c r="J619" s="91" t="s">
        <v>5792</v>
      </c>
      <c r="K619" s="63"/>
    </row>
    <row r="620" spans="1:11" x14ac:dyDescent="0.3">
      <c r="A620" s="60">
        <v>5</v>
      </c>
      <c r="B620" s="89" t="s">
        <v>1281</v>
      </c>
      <c r="C620" s="61">
        <v>2781</v>
      </c>
      <c r="D620" s="60" t="s">
        <v>826</v>
      </c>
      <c r="E620" s="60">
        <v>1</v>
      </c>
      <c r="F620" s="62">
        <v>1.8080151803195801E-3</v>
      </c>
      <c r="G620" s="91" t="s">
        <v>5793</v>
      </c>
      <c r="H620" s="62">
        <v>4.3316964853977201E-2</v>
      </c>
      <c r="I620" s="62">
        <v>0</v>
      </c>
      <c r="J620" s="91" t="s">
        <v>5794</v>
      </c>
      <c r="K620" s="63"/>
    </row>
    <row r="621" spans="1:11" x14ac:dyDescent="0.3">
      <c r="A621" s="60">
        <v>3</v>
      </c>
      <c r="B621" s="89" t="s">
        <v>1697</v>
      </c>
      <c r="C621" s="61">
        <v>2785</v>
      </c>
      <c r="D621" s="60" t="s">
        <v>883</v>
      </c>
      <c r="E621" s="60">
        <v>308</v>
      </c>
      <c r="F621" s="62">
        <v>0.165806516821453</v>
      </c>
      <c r="G621" s="91" t="s">
        <v>5795</v>
      </c>
      <c r="H621" s="62">
        <v>0.25591389704832701</v>
      </c>
      <c r="I621" s="62">
        <v>0.60184741271007902</v>
      </c>
      <c r="J621" s="91" t="s">
        <v>5796</v>
      </c>
      <c r="K621" s="63"/>
    </row>
    <row r="622" spans="1:11" x14ac:dyDescent="0.3">
      <c r="A622" s="60">
        <v>4</v>
      </c>
      <c r="B622" s="89" t="s">
        <v>1451</v>
      </c>
      <c r="C622" s="61">
        <v>2786</v>
      </c>
      <c r="D622" s="60" t="s">
        <v>898</v>
      </c>
      <c r="E622" s="60">
        <v>8</v>
      </c>
      <c r="F622" s="62">
        <v>5.0619892401934296E-3</v>
      </c>
      <c r="G622" s="91" t="s">
        <v>5797</v>
      </c>
      <c r="H622" s="62">
        <v>4.7473654179574401E-2</v>
      </c>
      <c r="I622" s="62">
        <v>0</v>
      </c>
      <c r="J622" s="91" t="s">
        <v>5798</v>
      </c>
      <c r="K622" s="63"/>
    </row>
    <row r="623" spans="1:11" x14ac:dyDescent="0.3">
      <c r="A623" s="60">
        <v>5</v>
      </c>
      <c r="B623" s="89" t="s">
        <v>1626</v>
      </c>
      <c r="C623" s="61">
        <v>2797</v>
      </c>
      <c r="D623" s="60" t="s">
        <v>893</v>
      </c>
      <c r="E623" s="60">
        <v>6</v>
      </c>
      <c r="F623" s="62">
        <v>3.8505762016468998E-3</v>
      </c>
      <c r="G623" s="91" t="s">
        <v>5799</v>
      </c>
      <c r="H623" s="62">
        <v>4.0855053257315498E-2</v>
      </c>
      <c r="I623" s="62">
        <v>0</v>
      </c>
      <c r="J623" s="91" t="s">
        <v>5800</v>
      </c>
      <c r="K623" s="63"/>
    </row>
    <row r="624" spans="1:11" x14ac:dyDescent="0.3">
      <c r="A624" s="60">
        <v>6</v>
      </c>
      <c r="B624" s="89" t="s">
        <v>1453</v>
      </c>
      <c r="C624" s="61">
        <v>2798</v>
      </c>
      <c r="D624" s="60" t="s">
        <v>338</v>
      </c>
      <c r="E624" s="60">
        <v>1</v>
      </c>
      <c r="F624" s="62">
        <v>1.0991884351212E-3</v>
      </c>
      <c r="G624" s="91" t="s">
        <v>4284</v>
      </c>
      <c r="H624" s="62">
        <v>2.63346830990808E-2</v>
      </c>
      <c r="I624" s="62">
        <v>0</v>
      </c>
      <c r="J624" s="91" t="s">
        <v>5801</v>
      </c>
      <c r="K624" s="63"/>
    </row>
    <row r="625" spans="1:11" x14ac:dyDescent="0.3">
      <c r="A625" s="60">
        <v>6</v>
      </c>
      <c r="B625" s="89" t="s">
        <v>1454</v>
      </c>
      <c r="C625" s="61">
        <v>2799</v>
      </c>
      <c r="D625" s="60" t="s">
        <v>444</v>
      </c>
      <c r="E625" s="60">
        <v>5</v>
      </c>
      <c r="F625" s="62">
        <v>2.7513877665256998E-3</v>
      </c>
      <c r="G625" s="91" t="s">
        <v>5802</v>
      </c>
      <c r="H625" s="62">
        <v>3.1331756828411703E-2</v>
      </c>
      <c r="I625" s="62">
        <v>0</v>
      </c>
      <c r="J625" s="91" t="s">
        <v>4381</v>
      </c>
      <c r="K625" s="63"/>
    </row>
    <row r="626" spans="1:11" x14ac:dyDescent="0.3">
      <c r="A626" s="60">
        <v>5</v>
      </c>
      <c r="B626" s="89" t="s">
        <v>1623</v>
      </c>
      <c r="C626" s="61">
        <v>2808</v>
      </c>
      <c r="D626" s="60" t="s">
        <v>888</v>
      </c>
      <c r="E626" s="60">
        <v>1</v>
      </c>
      <c r="F626" s="62">
        <v>9.9414134090602003E-4</v>
      </c>
      <c r="G626" s="91" t="s">
        <v>4324</v>
      </c>
      <c r="H626" s="62">
        <v>2.3817933606232401E-2</v>
      </c>
      <c r="I626" s="62">
        <v>0</v>
      </c>
      <c r="J626" s="91" t="s">
        <v>5803</v>
      </c>
      <c r="K626" s="63"/>
    </row>
    <row r="627" spans="1:11" x14ac:dyDescent="0.3">
      <c r="A627" s="60">
        <v>4</v>
      </c>
      <c r="B627" s="89" t="s">
        <v>1456</v>
      </c>
      <c r="C627" s="61">
        <v>2819</v>
      </c>
      <c r="D627" s="60" t="s">
        <v>798</v>
      </c>
      <c r="E627" s="60">
        <v>303</v>
      </c>
      <c r="F627" s="62">
        <v>0.16074452758125901</v>
      </c>
      <c r="G627" s="91" t="s">
        <v>5804</v>
      </c>
      <c r="H627" s="62">
        <v>0.25110325021769297</v>
      </c>
      <c r="I627" s="62">
        <v>0.59573746390415105</v>
      </c>
      <c r="J627" s="91" t="s">
        <v>5805</v>
      </c>
      <c r="K627" s="63"/>
    </row>
    <row r="628" spans="1:11" x14ac:dyDescent="0.3">
      <c r="A628" s="60">
        <v>5</v>
      </c>
      <c r="B628" s="89" t="s">
        <v>1225</v>
      </c>
      <c r="C628" s="61">
        <v>2820</v>
      </c>
      <c r="D628" s="60" t="s">
        <v>809</v>
      </c>
      <c r="E628" s="60">
        <v>156</v>
      </c>
      <c r="F628" s="62">
        <v>8.1009527019417493E-2</v>
      </c>
      <c r="G628" s="91" t="s">
        <v>5806</v>
      </c>
      <c r="H628" s="62">
        <v>0.20088936799458601</v>
      </c>
      <c r="I628" s="62">
        <v>0.41617091684779201</v>
      </c>
      <c r="J628" s="91" t="s">
        <v>5807</v>
      </c>
      <c r="K628" s="63"/>
    </row>
    <row r="629" spans="1:11" x14ac:dyDescent="0.3">
      <c r="A629" s="60">
        <v>6</v>
      </c>
      <c r="B629" s="89" t="s">
        <v>1458</v>
      </c>
      <c r="C629" s="61">
        <v>2830</v>
      </c>
      <c r="D629" s="60" t="s">
        <v>395</v>
      </c>
      <c r="E629" s="60">
        <v>9</v>
      </c>
      <c r="F629" s="62">
        <v>3.6224642174944401E-3</v>
      </c>
      <c r="G629" s="91" t="s">
        <v>5808</v>
      </c>
      <c r="H629" s="62">
        <v>3.4409275394523202E-2</v>
      </c>
      <c r="I629" s="62">
        <v>0</v>
      </c>
      <c r="J629" s="91" t="s">
        <v>5809</v>
      </c>
      <c r="K629" s="63"/>
    </row>
    <row r="630" spans="1:11" x14ac:dyDescent="0.3">
      <c r="A630" s="60">
        <v>6</v>
      </c>
      <c r="B630" s="89" t="s">
        <v>1459</v>
      </c>
      <c r="C630" s="61">
        <v>2843</v>
      </c>
      <c r="D630" s="60" t="s">
        <v>526</v>
      </c>
      <c r="E630" s="60">
        <v>8</v>
      </c>
      <c r="F630" s="62">
        <v>3.7426730879921198E-3</v>
      </c>
      <c r="G630" s="91" t="s">
        <v>5810</v>
      </c>
      <c r="H630" s="62">
        <v>3.83288133289117E-2</v>
      </c>
      <c r="I630" s="62">
        <v>0</v>
      </c>
      <c r="J630" s="91" t="s">
        <v>5811</v>
      </c>
      <c r="K630" s="63"/>
    </row>
    <row r="631" spans="1:11" x14ac:dyDescent="0.3">
      <c r="A631" s="60">
        <v>6</v>
      </c>
      <c r="B631" s="89" t="s">
        <v>1460</v>
      </c>
      <c r="C631" s="61">
        <v>2847</v>
      </c>
      <c r="D631" s="60" t="s">
        <v>648</v>
      </c>
      <c r="E631" s="60">
        <v>130</v>
      </c>
      <c r="F631" s="62">
        <v>6.5984335669565894E-2</v>
      </c>
      <c r="G631" s="91" t="s">
        <v>5812</v>
      </c>
      <c r="H631" s="62">
        <v>0.18790657054629001</v>
      </c>
      <c r="I631" s="62">
        <v>0.36905301936849599</v>
      </c>
      <c r="J631" s="91" t="s">
        <v>5813</v>
      </c>
      <c r="K631" s="63"/>
    </row>
    <row r="632" spans="1:11" x14ac:dyDescent="0.3">
      <c r="A632" s="60">
        <v>6</v>
      </c>
      <c r="B632" s="89" t="s">
        <v>1461</v>
      </c>
      <c r="C632" s="61">
        <v>2874</v>
      </c>
      <c r="D632" s="60" t="s">
        <v>714</v>
      </c>
      <c r="E632" s="60">
        <v>1</v>
      </c>
      <c r="F632" s="62">
        <v>2.2261360299402101E-4</v>
      </c>
      <c r="G632" s="91" t="s">
        <v>4286</v>
      </c>
      <c r="H632" s="62">
        <v>5.3334428393487397E-3</v>
      </c>
      <c r="I632" s="62">
        <v>0</v>
      </c>
      <c r="J632" s="91" t="s">
        <v>5814</v>
      </c>
      <c r="K632" s="63"/>
    </row>
    <row r="633" spans="1:11" x14ac:dyDescent="0.3">
      <c r="A633" s="60">
        <v>6</v>
      </c>
      <c r="B633" s="89" t="s">
        <v>1462</v>
      </c>
      <c r="C633" s="61">
        <v>2884</v>
      </c>
      <c r="D633" s="60" t="s">
        <v>731</v>
      </c>
      <c r="E633" s="60">
        <v>1</v>
      </c>
      <c r="F633" s="62">
        <v>5.7592075330434496E-4</v>
      </c>
      <c r="G633" s="91" t="s">
        <v>5815</v>
      </c>
      <c r="H633" s="62">
        <v>1.3798080514540199E-2</v>
      </c>
      <c r="I633" s="62">
        <v>0</v>
      </c>
      <c r="J633" s="91" t="s">
        <v>5816</v>
      </c>
      <c r="K633" s="63"/>
    </row>
    <row r="634" spans="1:11" x14ac:dyDescent="0.3">
      <c r="A634" s="60">
        <v>5</v>
      </c>
      <c r="B634" s="89" t="s">
        <v>1287</v>
      </c>
      <c r="C634" s="61">
        <v>2897</v>
      </c>
      <c r="D634" s="60" t="s">
        <v>834</v>
      </c>
      <c r="E634" s="60">
        <v>74</v>
      </c>
      <c r="F634" s="62">
        <v>3.2914201987767698E-2</v>
      </c>
      <c r="G634" s="91" t="s">
        <v>5817</v>
      </c>
      <c r="H634" s="62">
        <v>0.104566480824119</v>
      </c>
      <c r="I634" s="62">
        <v>0.24592827510284099</v>
      </c>
      <c r="J634" s="91" t="s">
        <v>5818</v>
      </c>
      <c r="K634" s="63"/>
    </row>
    <row r="635" spans="1:11" x14ac:dyDescent="0.3">
      <c r="A635" s="60">
        <v>6</v>
      </c>
      <c r="B635" s="89" t="s">
        <v>1464</v>
      </c>
      <c r="C635" s="61">
        <v>2902</v>
      </c>
      <c r="D635" s="60" t="s">
        <v>489</v>
      </c>
      <c r="E635" s="60">
        <v>18</v>
      </c>
      <c r="F635" s="62">
        <v>9.2586046476417494E-3</v>
      </c>
      <c r="G635" s="91" t="s">
        <v>5819</v>
      </c>
      <c r="H635" s="62">
        <v>5.8745484351553599E-2</v>
      </c>
      <c r="I635" s="62">
        <v>0</v>
      </c>
      <c r="J635" s="91" t="s">
        <v>5820</v>
      </c>
      <c r="K635" s="63"/>
    </row>
    <row r="636" spans="1:11" x14ac:dyDescent="0.3">
      <c r="A636" s="60">
        <v>6</v>
      </c>
      <c r="B636" s="89" t="s">
        <v>1465</v>
      </c>
      <c r="C636" s="61">
        <v>2904</v>
      </c>
      <c r="D636" s="60" t="s">
        <v>561</v>
      </c>
      <c r="E636" s="60">
        <v>47</v>
      </c>
      <c r="F636" s="62">
        <v>1.9054501309223901E-2</v>
      </c>
      <c r="G636" s="91" t="s">
        <v>5821</v>
      </c>
      <c r="H636" s="62">
        <v>7.2891573038612101E-2</v>
      </c>
      <c r="I636" s="62">
        <v>0.181130063485164</v>
      </c>
      <c r="J636" s="91" t="s">
        <v>5822</v>
      </c>
      <c r="K636" s="63"/>
    </row>
    <row r="637" spans="1:11" x14ac:dyDescent="0.3">
      <c r="A637" s="60">
        <v>5</v>
      </c>
      <c r="B637" s="89" t="s">
        <v>1220</v>
      </c>
      <c r="C637" s="61">
        <v>2922</v>
      </c>
      <c r="D637" s="60" t="s">
        <v>772</v>
      </c>
      <c r="E637" s="60">
        <v>164</v>
      </c>
      <c r="F637" s="62">
        <v>4.5498996535958798E-2</v>
      </c>
      <c r="G637" s="91" t="s">
        <v>5823</v>
      </c>
      <c r="H637" s="62">
        <v>0.10280735037682701</v>
      </c>
      <c r="I637" s="62">
        <v>0.27137498678324101</v>
      </c>
      <c r="J637" s="91" t="s">
        <v>5824</v>
      </c>
      <c r="K637" s="63"/>
    </row>
    <row r="638" spans="1:11" x14ac:dyDescent="0.3">
      <c r="A638" s="60">
        <v>6</v>
      </c>
      <c r="B638" s="89" t="s">
        <v>1467</v>
      </c>
      <c r="C638" s="61">
        <v>2929</v>
      </c>
      <c r="D638" s="60" t="s">
        <v>671</v>
      </c>
      <c r="E638" s="60">
        <v>4</v>
      </c>
      <c r="F638" s="62">
        <v>6.8617604181574502E-4</v>
      </c>
      <c r="G638" s="91" t="s">
        <v>5825</v>
      </c>
      <c r="H638" s="62">
        <v>9.5257716844444392E-3</v>
      </c>
      <c r="I638" s="62">
        <v>0</v>
      </c>
      <c r="J638" s="91" t="s">
        <v>5826</v>
      </c>
      <c r="K638" s="63"/>
    </row>
    <row r="639" spans="1:11" x14ac:dyDescent="0.3">
      <c r="A639" s="60">
        <v>6</v>
      </c>
      <c r="B639" s="89" t="s">
        <v>1468</v>
      </c>
      <c r="C639" s="61">
        <v>2931</v>
      </c>
      <c r="D639" s="60" t="s">
        <v>693</v>
      </c>
      <c r="E639" s="60">
        <v>162</v>
      </c>
      <c r="F639" s="62">
        <v>4.4812820494143098E-2</v>
      </c>
      <c r="G639" s="91" t="s">
        <v>5827</v>
      </c>
      <c r="H639" s="62">
        <v>0.102171608856965</v>
      </c>
      <c r="I639" s="62">
        <v>0.26890228436457903</v>
      </c>
      <c r="J639" s="91" t="s">
        <v>5828</v>
      </c>
      <c r="K639" s="63"/>
    </row>
    <row r="640" spans="1:11" x14ac:dyDescent="0.3">
      <c r="A640" s="60">
        <v>5</v>
      </c>
      <c r="B640" s="89" t="s">
        <v>1227</v>
      </c>
      <c r="C640" s="61">
        <v>2938</v>
      </c>
      <c r="D640" s="60" t="s">
        <v>785</v>
      </c>
      <c r="E640" s="60">
        <v>2</v>
      </c>
      <c r="F640" s="62">
        <v>1.3218020381152299E-3</v>
      </c>
      <c r="G640" s="91" t="s">
        <v>5829</v>
      </c>
      <c r="H640" s="62">
        <v>2.6860210419363199E-2</v>
      </c>
      <c r="I640" s="62">
        <v>0</v>
      </c>
      <c r="J640" s="91" t="s">
        <v>5830</v>
      </c>
      <c r="K640" s="63"/>
    </row>
    <row r="641" spans="1:11" x14ac:dyDescent="0.3">
      <c r="A641" s="60">
        <v>6</v>
      </c>
      <c r="B641" s="89" t="s">
        <v>1470</v>
      </c>
      <c r="C641" s="61">
        <v>2944</v>
      </c>
      <c r="D641" s="60" t="s">
        <v>623</v>
      </c>
      <c r="E641" s="60">
        <v>2</v>
      </c>
      <c r="F641" s="62">
        <v>1.3218020381152299E-3</v>
      </c>
      <c r="G641" s="91" t="s">
        <v>5829</v>
      </c>
      <c r="H641" s="62">
        <v>2.6860210419363199E-2</v>
      </c>
      <c r="I641" s="62">
        <v>0</v>
      </c>
      <c r="J641" s="91" t="s">
        <v>5830</v>
      </c>
      <c r="K641" s="63"/>
    </row>
    <row r="642" spans="1:11" x14ac:dyDescent="0.3">
      <c r="A642" s="60">
        <v>3</v>
      </c>
      <c r="B642" s="89" t="s">
        <v>1676</v>
      </c>
      <c r="C642" s="61">
        <v>2960</v>
      </c>
      <c r="D642" s="60" t="s">
        <v>857</v>
      </c>
      <c r="E642" s="60">
        <v>53</v>
      </c>
      <c r="F642" s="62">
        <v>3.2231391242290297E-2</v>
      </c>
      <c r="G642" s="91" t="s">
        <v>5831</v>
      </c>
      <c r="H642" s="62">
        <v>0.15311406528542301</v>
      </c>
      <c r="I642" s="62">
        <v>0.270481107649234</v>
      </c>
      <c r="J642" s="91" t="s">
        <v>5832</v>
      </c>
      <c r="K642" s="63"/>
    </row>
    <row r="643" spans="1:11" x14ac:dyDescent="0.3">
      <c r="A643" s="60">
        <v>4</v>
      </c>
      <c r="B643" s="89" t="s">
        <v>1472</v>
      </c>
      <c r="C643" s="61">
        <v>2963</v>
      </c>
      <c r="D643" s="60" t="s">
        <v>864</v>
      </c>
      <c r="E643" s="60">
        <v>23</v>
      </c>
      <c r="F643" s="62">
        <v>1.0558693279287599E-2</v>
      </c>
      <c r="G643" s="91" t="s">
        <v>5833</v>
      </c>
      <c r="H643" s="62">
        <v>6.4654480596022995E-2</v>
      </c>
      <c r="I643" s="62">
        <v>0</v>
      </c>
      <c r="J643" s="91" t="s">
        <v>4346</v>
      </c>
      <c r="K643" s="63"/>
    </row>
    <row r="644" spans="1:11" x14ac:dyDescent="0.3">
      <c r="A644" s="60">
        <v>2</v>
      </c>
      <c r="B644" s="89" t="s">
        <v>1194</v>
      </c>
      <c r="C644" s="61">
        <v>2967</v>
      </c>
      <c r="D644" s="60" t="s">
        <v>80</v>
      </c>
      <c r="E644" s="60">
        <v>56</v>
      </c>
      <c r="F644" s="62">
        <v>0.125214256481301</v>
      </c>
      <c r="G644" s="91" t="s">
        <v>5834</v>
      </c>
      <c r="H644" s="62">
        <v>0.45490224946346303</v>
      </c>
      <c r="I644" s="62">
        <v>1.14957191360164</v>
      </c>
      <c r="J644" s="91" t="s">
        <v>5835</v>
      </c>
      <c r="K644" s="63"/>
    </row>
    <row r="645" spans="1:11" x14ac:dyDescent="0.3">
      <c r="A645" s="60">
        <v>3</v>
      </c>
      <c r="B645" s="89" t="s">
        <v>1271</v>
      </c>
      <c r="C645" s="61">
        <v>2968</v>
      </c>
      <c r="D645" s="60" t="s">
        <v>281</v>
      </c>
      <c r="E645" s="60">
        <v>16</v>
      </c>
      <c r="F645" s="62">
        <v>4.88988698712692E-2</v>
      </c>
      <c r="G645" s="91" t="s">
        <v>5836</v>
      </c>
      <c r="H645" s="62">
        <v>0.321234954167265</v>
      </c>
      <c r="I645" s="62">
        <v>0</v>
      </c>
      <c r="J645" s="91" t="s">
        <v>5837</v>
      </c>
      <c r="K645" s="63"/>
    </row>
    <row r="646" spans="1:11" x14ac:dyDescent="0.3">
      <c r="A646" s="60">
        <v>4</v>
      </c>
      <c r="B646" s="89" t="s">
        <v>1435</v>
      </c>
      <c r="C646" s="61">
        <v>2970</v>
      </c>
      <c r="D646" s="60" t="s">
        <v>529</v>
      </c>
      <c r="E646" s="60">
        <v>15</v>
      </c>
      <c r="F646" s="62">
        <v>4.77863792877289E-2</v>
      </c>
      <c r="G646" s="91" t="s">
        <v>5838</v>
      </c>
      <c r="H646" s="62">
        <v>0.32029361914943499</v>
      </c>
      <c r="I646" s="62">
        <v>0</v>
      </c>
      <c r="J646" s="91" t="s">
        <v>5839</v>
      </c>
      <c r="K646" s="63"/>
    </row>
    <row r="647" spans="1:11" x14ac:dyDescent="0.3">
      <c r="A647" s="60">
        <v>3</v>
      </c>
      <c r="B647" s="89" t="s">
        <v>1283</v>
      </c>
      <c r="C647" s="61">
        <v>2971</v>
      </c>
      <c r="D647" s="60" t="s">
        <v>343</v>
      </c>
      <c r="E647" s="60">
        <v>42</v>
      </c>
      <c r="F647" s="62">
        <v>7.6315386610031594E-2</v>
      </c>
      <c r="G647" s="91" t="s">
        <v>5840</v>
      </c>
      <c r="H647" s="62">
        <v>0.31909482133255801</v>
      </c>
      <c r="I647" s="62">
        <v>0.55340547811200302</v>
      </c>
      <c r="J647" s="91" t="s">
        <v>5841</v>
      </c>
      <c r="K647" s="63"/>
    </row>
    <row r="648" spans="1:11" x14ac:dyDescent="0.3">
      <c r="A648" s="60">
        <v>4</v>
      </c>
      <c r="B648" s="89" t="s">
        <v>1437</v>
      </c>
      <c r="C648" s="61">
        <v>2972</v>
      </c>
      <c r="D648" s="60" t="s">
        <v>447</v>
      </c>
      <c r="E648" s="60">
        <v>31</v>
      </c>
      <c r="F648" s="62">
        <v>4.6602624319263999E-2</v>
      </c>
      <c r="G648" s="91" t="s">
        <v>5842</v>
      </c>
      <c r="H648" s="62">
        <v>0.22777167644738699</v>
      </c>
      <c r="I648" s="62">
        <v>0.307358683166499</v>
      </c>
      <c r="J648" s="91" t="s">
        <v>5843</v>
      </c>
      <c r="K648" s="63"/>
    </row>
    <row r="649" spans="1:11" x14ac:dyDescent="0.3">
      <c r="A649" s="60">
        <v>4</v>
      </c>
      <c r="B649" s="89" t="s">
        <v>1438</v>
      </c>
      <c r="C649" s="61">
        <v>2974</v>
      </c>
      <c r="D649" s="60" t="s">
        <v>400</v>
      </c>
      <c r="E649" s="60">
        <v>4</v>
      </c>
      <c r="F649" s="62">
        <v>6.8388867713780601E-3</v>
      </c>
      <c r="G649" s="91" t="s">
        <v>5844</v>
      </c>
      <c r="H649" s="62">
        <v>8.2583048985422805E-2</v>
      </c>
      <c r="I649" s="62">
        <v>0</v>
      </c>
      <c r="J649" s="91" t="s">
        <v>5845</v>
      </c>
      <c r="K649" s="63"/>
    </row>
    <row r="650" spans="1:11" x14ac:dyDescent="0.3">
      <c r="A650" s="60">
        <v>4</v>
      </c>
      <c r="B650" s="89" t="s">
        <v>1439</v>
      </c>
      <c r="C650" s="61">
        <v>2975</v>
      </c>
      <c r="D650" s="60" t="s">
        <v>492</v>
      </c>
      <c r="E650" s="60">
        <v>1</v>
      </c>
      <c r="F650" s="62">
        <v>2.40851643783084E-3</v>
      </c>
      <c r="G650" s="91" t="s">
        <v>5846</v>
      </c>
      <c r="H650" s="62">
        <v>5.7703952391209498E-2</v>
      </c>
      <c r="I650" s="62">
        <v>0</v>
      </c>
      <c r="J650" s="91" t="s">
        <v>5847</v>
      </c>
      <c r="K650" s="63"/>
    </row>
    <row r="651" spans="1:11" x14ac:dyDescent="0.3">
      <c r="A651" s="60">
        <v>1</v>
      </c>
      <c r="B651" s="89" t="s">
        <v>1473</v>
      </c>
      <c r="C651" s="61">
        <v>2979</v>
      </c>
      <c r="D651" s="60" t="s">
        <v>31</v>
      </c>
      <c r="E651" s="60">
        <v>370</v>
      </c>
      <c r="F651" s="62">
        <v>0.36429964973211298</v>
      </c>
      <c r="G651" s="91" t="s">
        <v>5848</v>
      </c>
      <c r="H651" s="62">
        <v>0.56172572917324504</v>
      </c>
      <c r="I651" s="62">
        <v>1.55441906868849</v>
      </c>
      <c r="J651" s="91" t="s">
        <v>5849</v>
      </c>
      <c r="K651" s="63"/>
    </row>
    <row r="652" spans="1:11" x14ac:dyDescent="0.3">
      <c r="A652" s="60">
        <v>2</v>
      </c>
      <c r="B652" s="89" t="s">
        <v>1817</v>
      </c>
      <c r="C652" s="61">
        <v>2980</v>
      </c>
      <c r="D652" s="60" t="s">
        <v>84</v>
      </c>
      <c r="E652" s="60">
        <v>68</v>
      </c>
      <c r="F652" s="62">
        <v>2.6989136588020199E-2</v>
      </c>
      <c r="G652" s="91" t="s">
        <v>5850</v>
      </c>
      <c r="H652" s="62">
        <v>0.11083491238294201</v>
      </c>
      <c r="I652" s="62">
        <v>0.17739641340032999</v>
      </c>
      <c r="J652" s="91" t="s">
        <v>5851</v>
      </c>
      <c r="K652" s="63"/>
    </row>
    <row r="653" spans="1:11" x14ac:dyDescent="0.3">
      <c r="A653" s="60">
        <v>3</v>
      </c>
      <c r="B653" s="89" t="s">
        <v>1836</v>
      </c>
      <c r="C653" s="61">
        <v>2981</v>
      </c>
      <c r="D653" s="60" t="s">
        <v>557</v>
      </c>
      <c r="E653" s="60">
        <v>43</v>
      </c>
      <c r="F653" s="62">
        <v>1.9221146827540201E-2</v>
      </c>
      <c r="G653" s="91" t="s">
        <v>5852</v>
      </c>
      <c r="H653" s="62">
        <v>8.6085618932408098E-2</v>
      </c>
      <c r="I653" s="62">
        <v>0.15718619621447999</v>
      </c>
      <c r="J653" s="91" t="s">
        <v>5853</v>
      </c>
      <c r="K653" s="63"/>
    </row>
    <row r="654" spans="1:11" x14ac:dyDescent="0.3">
      <c r="A654" s="60">
        <v>3</v>
      </c>
      <c r="B654" s="89" t="s">
        <v>1506</v>
      </c>
      <c r="C654" s="61">
        <v>2995</v>
      </c>
      <c r="D654" s="60" t="s">
        <v>521</v>
      </c>
      <c r="E654" s="60">
        <v>29</v>
      </c>
      <c r="F654" s="62">
        <v>7.7679897604799701E-3</v>
      </c>
      <c r="G654" s="91" t="s">
        <v>5854</v>
      </c>
      <c r="H654" s="62">
        <v>6.5017586155030296E-2</v>
      </c>
      <c r="I654" s="62">
        <v>6.8604742328422599E-4</v>
      </c>
      <c r="J654" s="91" t="s">
        <v>5855</v>
      </c>
      <c r="K654" s="63"/>
    </row>
    <row r="655" spans="1:11" x14ac:dyDescent="0.3">
      <c r="A655" s="60">
        <v>4</v>
      </c>
      <c r="B655" s="89" t="s">
        <v>1838</v>
      </c>
      <c r="C655" s="61">
        <v>2998</v>
      </c>
      <c r="D655" s="60" t="s">
        <v>387</v>
      </c>
      <c r="E655" s="60">
        <v>24</v>
      </c>
      <c r="F655" s="62">
        <v>1.99899102040057E-3</v>
      </c>
      <c r="G655" s="91" t="s">
        <v>5856</v>
      </c>
      <c r="H655" s="62">
        <v>1.35168218950419E-2</v>
      </c>
      <c r="I655" s="62">
        <v>0</v>
      </c>
      <c r="J655" s="91" t="s">
        <v>4257</v>
      </c>
      <c r="K655" s="63"/>
    </row>
    <row r="656" spans="1:11" x14ac:dyDescent="0.3">
      <c r="A656" s="60">
        <v>5</v>
      </c>
      <c r="B656" s="89" t="s">
        <v>1297</v>
      </c>
      <c r="C656" s="61">
        <v>2999</v>
      </c>
      <c r="D656" s="60" t="s">
        <v>482</v>
      </c>
      <c r="E656" s="60">
        <v>24</v>
      </c>
      <c r="F656" s="62">
        <v>1.99899102040057E-3</v>
      </c>
      <c r="G656" s="91" t="s">
        <v>5856</v>
      </c>
      <c r="H656" s="62">
        <v>1.35168218950419E-2</v>
      </c>
      <c r="I656" s="62">
        <v>0</v>
      </c>
      <c r="J656" s="91" t="s">
        <v>4257</v>
      </c>
      <c r="K656" s="63"/>
    </row>
    <row r="657" spans="1:11" x14ac:dyDescent="0.3">
      <c r="A657" s="60">
        <v>4</v>
      </c>
      <c r="B657" s="89" t="s">
        <v>1839</v>
      </c>
      <c r="C657" s="61">
        <v>3000</v>
      </c>
      <c r="D657" s="60" t="s">
        <v>329</v>
      </c>
      <c r="E657" s="60">
        <v>7</v>
      </c>
      <c r="F657" s="62">
        <v>5.7689987400794101E-3</v>
      </c>
      <c r="G657" s="91" t="s">
        <v>5093</v>
      </c>
      <c r="H657" s="62">
        <v>6.2806370448458201E-2</v>
      </c>
      <c r="I657" s="62">
        <v>0</v>
      </c>
      <c r="J657" s="91" t="s">
        <v>5857</v>
      </c>
      <c r="K657" s="63"/>
    </row>
    <row r="658" spans="1:11" x14ac:dyDescent="0.3">
      <c r="A658" s="60">
        <v>5</v>
      </c>
      <c r="B658" s="89" t="s">
        <v>1296</v>
      </c>
      <c r="C658" s="61">
        <v>3001</v>
      </c>
      <c r="D658" s="60" t="s">
        <v>437</v>
      </c>
      <c r="E658" s="60">
        <v>7</v>
      </c>
      <c r="F658" s="62">
        <v>5.7689987400794101E-3</v>
      </c>
      <c r="G658" s="91" t="s">
        <v>5858</v>
      </c>
      <c r="H658" s="62">
        <v>6.2806370448458201E-2</v>
      </c>
      <c r="I658" s="62">
        <v>0</v>
      </c>
      <c r="J658" s="91" t="s">
        <v>5857</v>
      </c>
      <c r="K658" s="63"/>
    </row>
    <row r="659" spans="1:11" x14ac:dyDescent="0.3">
      <c r="A659" s="60">
        <v>2</v>
      </c>
      <c r="B659" s="89" t="s">
        <v>1686</v>
      </c>
      <c r="C659" s="61">
        <v>3002</v>
      </c>
      <c r="D659" s="60" t="s">
        <v>83</v>
      </c>
      <c r="E659" s="60">
        <v>349</v>
      </c>
      <c r="F659" s="62">
        <v>0.33731051314409199</v>
      </c>
      <c r="G659" s="91" t="s">
        <v>5859</v>
      </c>
      <c r="H659" s="62">
        <v>0.552460707569841</v>
      </c>
      <c r="I659" s="62">
        <v>1.5404400329974</v>
      </c>
      <c r="J659" s="91" t="s">
        <v>5860</v>
      </c>
      <c r="K659" s="63"/>
    </row>
    <row r="660" spans="1:11" x14ac:dyDescent="0.3">
      <c r="A660" s="60">
        <v>3</v>
      </c>
      <c r="B660" s="89" t="s">
        <v>1434</v>
      </c>
      <c r="C660" s="61">
        <v>3007</v>
      </c>
      <c r="D660" s="60" t="s">
        <v>424</v>
      </c>
      <c r="E660" s="60">
        <v>349</v>
      </c>
      <c r="F660" s="62">
        <v>0.33731051314409199</v>
      </c>
      <c r="G660" s="91" t="s">
        <v>5861</v>
      </c>
      <c r="H660" s="62">
        <v>0.552460707569841</v>
      </c>
      <c r="I660" s="62">
        <v>1.5404400329974</v>
      </c>
      <c r="J660" s="91" t="s">
        <v>5860</v>
      </c>
      <c r="K660" s="63"/>
    </row>
    <row r="661" spans="1:11" x14ac:dyDescent="0.3">
      <c r="A661" s="60">
        <v>4</v>
      </c>
      <c r="B661" s="89" t="s">
        <v>1479</v>
      </c>
      <c r="C661" s="61">
        <v>3008</v>
      </c>
      <c r="D661" s="60" t="s">
        <v>313</v>
      </c>
      <c r="E661" s="60">
        <v>160</v>
      </c>
      <c r="F661" s="62">
        <v>0.102657871929674</v>
      </c>
      <c r="G661" s="91" t="s">
        <v>5862</v>
      </c>
      <c r="H661" s="62">
        <v>0.26259648316547701</v>
      </c>
      <c r="I661" s="62">
        <v>0.63717886352294895</v>
      </c>
      <c r="J661" s="91" t="s">
        <v>5863</v>
      </c>
      <c r="K661" s="63"/>
    </row>
    <row r="662" spans="1:11" x14ac:dyDescent="0.3">
      <c r="A662" s="60">
        <v>4</v>
      </c>
      <c r="B662" s="89" t="s">
        <v>1480</v>
      </c>
      <c r="C662" s="61">
        <v>3009</v>
      </c>
      <c r="D662" s="60" t="s">
        <v>373</v>
      </c>
      <c r="E662" s="60">
        <v>237</v>
      </c>
      <c r="F662" s="62">
        <v>0.20435317986165299</v>
      </c>
      <c r="G662" s="91" t="s">
        <v>5864</v>
      </c>
      <c r="H662" s="62">
        <v>0.47107388934554001</v>
      </c>
      <c r="I662" s="62">
        <v>1.21180229275013</v>
      </c>
      <c r="J662" s="91" t="s">
        <v>5865</v>
      </c>
      <c r="K662" s="63"/>
    </row>
    <row r="663" spans="1:11" x14ac:dyDescent="0.3">
      <c r="A663" s="60">
        <v>1</v>
      </c>
      <c r="B663" s="89" t="s">
        <v>1481</v>
      </c>
      <c r="C663" s="61">
        <v>3012</v>
      </c>
      <c r="D663" s="60" t="s">
        <v>32</v>
      </c>
      <c r="E663" s="60">
        <v>349</v>
      </c>
      <c r="F663" s="62">
        <v>0.30871241684315098</v>
      </c>
      <c r="G663" s="91" t="s">
        <v>5866</v>
      </c>
      <c r="H663" s="62">
        <v>0.55124375714337903</v>
      </c>
      <c r="I663" s="62">
        <v>1.15042080573951</v>
      </c>
      <c r="J663" s="91" t="s">
        <v>5867</v>
      </c>
      <c r="K663" s="63"/>
    </row>
    <row r="664" spans="1:11" x14ac:dyDescent="0.3">
      <c r="A664" s="60">
        <v>2</v>
      </c>
      <c r="B664" s="89" t="s">
        <v>1808</v>
      </c>
      <c r="C664" s="61">
        <v>3013</v>
      </c>
      <c r="D664" s="60" t="s">
        <v>86</v>
      </c>
      <c r="E664" s="60">
        <v>192</v>
      </c>
      <c r="F664" s="62">
        <v>9.5332466196639598E-2</v>
      </c>
      <c r="G664" s="91" t="s">
        <v>5868</v>
      </c>
      <c r="H664" s="62">
        <v>0.31575471672333</v>
      </c>
      <c r="I664" s="62">
        <v>0.46432200799225198</v>
      </c>
      <c r="J664" s="91" t="s">
        <v>5869</v>
      </c>
      <c r="K664" s="63"/>
    </row>
    <row r="665" spans="1:11" x14ac:dyDescent="0.3">
      <c r="A665" s="60">
        <v>3</v>
      </c>
      <c r="B665" s="89" t="s">
        <v>1773</v>
      </c>
      <c r="C665" s="61">
        <v>3014</v>
      </c>
      <c r="D665" s="60" t="s">
        <v>645</v>
      </c>
      <c r="E665" s="60">
        <v>118</v>
      </c>
      <c r="F665" s="62">
        <v>1.6957405765510698E-2</v>
      </c>
      <c r="G665" s="91" t="s">
        <v>5870</v>
      </c>
      <c r="H665" s="62">
        <v>5.8799445775485702E-2</v>
      </c>
      <c r="I665" s="62">
        <v>0.105600687145638</v>
      </c>
      <c r="J665" s="91" t="s">
        <v>5871</v>
      </c>
      <c r="K665" s="63"/>
    </row>
    <row r="666" spans="1:11" x14ac:dyDescent="0.3">
      <c r="A666" s="60">
        <v>4</v>
      </c>
      <c r="B666" s="89" t="s">
        <v>1483</v>
      </c>
      <c r="C666" s="61">
        <v>3015</v>
      </c>
      <c r="D666" s="60" t="s">
        <v>590</v>
      </c>
      <c r="E666" s="60">
        <v>93</v>
      </c>
      <c r="F666" s="62">
        <v>1.2451235153520699E-2</v>
      </c>
      <c r="G666" s="91" t="s">
        <v>5872</v>
      </c>
      <c r="H666" s="62">
        <v>4.6793666416379297E-2</v>
      </c>
      <c r="I666" s="62">
        <v>8.1045783323649603E-2</v>
      </c>
      <c r="J666" s="91" t="s">
        <v>5873</v>
      </c>
      <c r="K666" s="63"/>
    </row>
    <row r="667" spans="1:11" x14ac:dyDescent="0.3">
      <c r="A667" s="60">
        <v>5</v>
      </c>
      <c r="B667" s="89" t="s">
        <v>1848</v>
      </c>
      <c r="C667" s="61">
        <v>3016</v>
      </c>
      <c r="D667" s="60" t="s">
        <v>711</v>
      </c>
      <c r="E667" s="60">
        <v>70</v>
      </c>
      <c r="F667" s="62">
        <v>9.8006641551652094E-3</v>
      </c>
      <c r="G667" s="91" t="s">
        <v>5874</v>
      </c>
      <c r="H667" s="62">
        <v>4.2615042891349E-2</v>
      </c>
      <c r="I667" s="62">
        <v>6.6061746489244802E-2</v>
      </c>
      <c r="J667" s="91" t="s">
        <v>5875</v>
      </c>
      <c r="K667" s="63"/>
    </row>
    <row r="668" spans="1:11" x14ac:dyDescent="0.3">
      <c r="A668" s="60">
        <v>5</v>
      </c>
      <c r="B668" s="89" t="s">
        <v>1058</v>
      </c>
      <c r="C668" s="61">
        <v>3019</v>
      </c>
      <c r="D668" s="60" t="s">
        <v>327</v>
      </c>
      <c r="E668" s="60">
        <v>4</v>
      </c>
      <c r="F668" s="62">
        <v>6.1339195921236104E-4</v>
      </c>
      <c r="G668" s="91" t="s">
        <v>5876</v>
      </c>
      <c r="H668" s="62">
        <v>8.7735571272865801E-3</v>
      </c>
      <c r="I668" s="62">
        <v>0</v>
      </c>
      <c r="J668" s="91" t="s">
        <v>5877</v>
      </c>
      <c r="K668" s="63"/>
    </row>
    <row r="669" spans="1:11" x14ac:dyDescent="0.3">
      <c r="A669" s="60">
        <v>5</v>
      </c>
      <c r="B669" s="89" t="s">
        <v>1230</v>
      </c>
      <c r="C669" s="61">
        <v>3023</v>
      </c>
      <c r="D669" s="60" t="s">
        <v>385</v>
      </c>
      <c r="E669" s="60">
        <v>3</v>
      </c>
      <c r="F669" s="62">
        <v>2.34486813314845E-4</v>
      </c>
      <c r="G669" s="91" t="s">
        <v>4835</v>
      </c>
      <c r="H669" s="62">
        <v>3.9554931729749703E-3</v>
      </c>
      <c r="I669" s="62">
        <v>0</v>
      </c>
      <c r="J669" s="91" t="s">
        <v>5878</v>
      </c>
      <c r="K669" s="63"/>
    </row>
    <row r="670" spans="1:11" x14ac:dyDescent="0.3">
      <c r="A670" s="60">
        <v>5</v>
      </c>
      <c r="B670" s="89" t="s">
        <v>1644</v>
      </c>
      <c r="C670" s="61">
        <v>3024</v>
      </c>
      <c r="D670" s="60" t="s">
        <v>620</v>
      </c>
      <c r="E670" s="60">
        <v>20</v>
      </c>
      <c r="F670" s="62">
        <v>1.7502175186371301E-3</v>
      </c>
      <c r="G670" s="91" t="s">
        <v>5879</v>
      </c>
      <c r="H670" s="62">
        <v>1.38671429438169E-2</v>
      </c>
      <c r="I670" s="62">
        <v>0</v>
      </c>
      <c r="J670" s="91" t="s">
        <v>4025</v>
      </c>
      <c r="K670" s="63"/>
    </row>
    <row r="671" spans="1:11" x14ac:dyDescent="0.3">
      <c r="A671" s="60">
        <v>4</v>
      </c>
      <c r="B671" s="89" t="s">
        <v>1488</v>
      </c>
      <c r="C671" s="61">
        <v>3025</v>
      </c>
      <c r="D671" s="60" t="s">
        <v>556</v>
      </c>
      <c r="E671" s="60">
        <v>2</v>
      </c>
      <c r="F671" s="62">
        <v>5.4134893498435197E-4</v>
      </c>
      <c r="G671" s="91" t="s">
        <v>5880</v>
      </c>
      <c r="H671" s="62">
        <v>1.22404867135522E-2</v>
      </c>
      <c r="I671" s="62">
        <v>0</v>
      </c>
      <c r="J671" s="91" t="s">
        <v>5881</v>
      </c>
      <c r="K671" s="63"/>
    </row>
    <row r="672" spans="1:11" x14ac:dyDescent="0.3">
      <c r="A672" s="60">
        <v>5</v>
      </c>
      <c r="B672" s="89" t="s">
        <v>1244</v>
      </c>
      <c r="C672" s="61">
        <v>3030</v>
      </c>
      <c r="D672" s="60" t="s">
        <v>435</v>
      </c>
      <c r="E672" s="60">
        <v>2</v>
      </c>
      <c r="F672" s="62">
        <v>5.4134893498435197E-4</v>
      </c>
      <c r="G672" s="91" t="s">
        <v>5880</v>
      </c>
      <c r="H672" s="62">
        <v>1.22404867135522E-2</v>
      </c>
      <c r="I672" s="62">
        <v>0</v>
      </c>
      <c r="J672" s="91" t="s">
        <v>5881</v>
      </c>
      <c r="K672" s="63"/>
    </row>
    <row r="673" spans="1:11" x14ac:dyDescent="0.3">
      <c r="A673" s="60">
        <v>3</v>
      </c>
      <c r="B673" s="89" t="s">
        <v>1801</v>
      </c>
      <c r="C673" s="61">
        <v>3031</v>
      </c>
      <c r="D673" s="60" t="s">
        <v>690</v>
      </c>
      <c r="E673" s="60">
        <v>57</v>
      </c>
      <c r="F673" s="62">
        <v>5.9565161365655699E-2</v>
      </c>
      <c r="G673" s="91" t="s">
        <v>5882</v>
      </c>
      <c r="H673" s="62">
        <v>0.28589760355862698</v>
      </c>
      <c r="I673" s="62">
        <v>0.32933156913582901</v>
      </c>
      <c r="J673" s="91" t="s">
        <v>5883</v>
      </c>
      <c r="K673" s="63"/>
    </row>
    <row r="674" spans="1:11" x14ac:dyDescent="0.3">
      <c r="A674" s="60">
        <v>4</v>
      </c>
      <c r="B674" s="89" t="s">
        <v>1493</v>
      </c>
      <c r="C674" s="61">
        <v>3037</v>
      </c>
      <c r="D674" s="60" t="s">
        <v>668</v>
      </c>
      <c r="E674" s="60">
        <v>57</v>
      </c>
      <c r="F674" s="62">
        <v>5.9565161365655699E-2</v>
      </c>
      <c r="G674" s="91" t="s">
        <v>5884</v>
      </c>
      <c r="H674" s="62">
        <v>0.28589760355862698</v>
      </c>
      <c r="I674" s="62">
        <v>0.32933156913582901</v>
      </c>
      <c r="J674" s="91" t="s">
        <v>5883</v>
      </c>
      <c r="K674" s="63"/>
    </row>
    <row r="675" spans="1:11" x14ac:dyDescent="0.3">
      <c r="A675" s="60">
        <v>3</v>
      </c>
      <c r="B675" s="89" t="s">
        <v>1450</v>
      </c>
      <c r="C675" s="61">
        <v>3042</v>
      </c>
      <c r="D675" s="60" t="s">
        <v>481</v>
      </c>
      <c r="E675" s="60">
        <v>53</v>
      </c>
      <c r="F675" s="62">
        <v>1.8809899065473201E-2</v>
      </c>
      <c r="G675" s="91" t="s">
        <v>5885</v>
      </c>
      <c r="H675" s="62">
        <v>7.7611319253869201E-2</v>
      </c>
      <c r="I675" s="62">
        <v>0.13908615259575299</v>
      </c>
      <c r="J675" s="91" t="s">
        <v>5886</v>
      </c>
      <c r="K675" s="63"/>
    </row>
    <row r="676" spans="1:11" x14ac:dyDescent="0.3">
      <c r="A676" s="60">
        <v>4</v>
      </c>
      <c r="B676" s="89" t="s">
        <v>1491</v>
      </c>
      <c r="C676" s="61">
        <v>3044</v>
      </c>
      <c r="D676" s="60" t="s">
        <v>520</v>
      </c>
      <c r="E676" s="60">
        <v>25</v>
      </c>
      <c r="F676" s="62">
        <v>9.8771703605411206E-3</v>
      </c>
      <c r="G676" s="91" t="s">
        <v>5887</v>
      </c>
      <c r="H676" s="62">
        <v>5.9577884362442303E-2</v>
      </c>
      <c r="I676" s="62">
        <v>0</v>
      </c>
      <c r="J676" s="91" t="s">
        <v>5888</v>
      </c>
      <c r="K676" s="63"/>
    </row>
    <row r="677" spans="1:11" x14ac:dyDescent="0.3">
      <c r="A677" s="60">
        <v>2</v>
      </c>
      <c r="B677" s="89" t="s">
        <v>5889</v>
      </c>
      <c r="C677" s="61">
        <v>3059</v>
      </c>
      <c r="D677" s="60" t="s">
        <v>5890</v>
      </c>
      <c r="E677" s="60">
        <v>4</v>
      </c>
      <c r="F677" s="62">
        <v>8.6758164032166293E-5</v>
      </c>
      <c r="G677" s="91" t="s">
        <v>4318</v>
      </c>
      <c r="H677" s="62">
        <v>1.1857827035772501E-3</v>
      </c>
      <c r="I677" s="62">
        <v>0</v>
      </c>
      <c r="J677" s="91" t="s">
        <v>5891</v>
      </c>
      <c r="K677" s="63"/>
    </row>
    <row r="678" spans="1:11" x14ac:dyDescent="0.3">
      <c r="A678" s="60">
        <v>3</v>
      </c>
      <c r="B678" s="89" t="s">
        <v>5892</v>
      </c>
      <c r="C678" s="61">
        <v>3060</v>
      </c>
      <c r="D678" s="60" t="s">
        <v>5893</v>
      </c>
      <c r="E678" s="60">
        <v>3</v>
      </c>
      <c r="F678" s="62">
        <v>6.1138159932965603E-5</v>
      </c>
      <c r="G678" s="91" t="s">
        <v>4242</v>
      </c>
      <c r="H678" s="62">
        <v>1.0160974564377501E-3</v>
      </c>
      <c r="I678" s="62">
        <v>0</v>
      </c>
      <c r="J678" s="91" t="s">
        <v>5894</v>
      </c>
      <c r="K678" s="63"/>
    </row>
    <row r="679" spans="1:11" x14ac:dyDescent="0.3">
      <c r="A679" s="60">
        <v>3</v>
      </c>
      <c r="B679" s="89" t="s">
        <v>5895</v>
      </c>
      <c r="C679" s="61">
        <v>3062</v>
      </c>
      <c r="D679" s="60" t="s">
        <v>5896</v>
      </c>
      <c r="E679" s="60">
        <v>1</v>
      </c>
      <c r="F679" s="62">
        <v>2.56200040992007E-5</v>
      </c>
      <c r="G679" s="91" t="s">
        <v>4253</v>
      </c>
      <c r="H679" s="62">
        <v>6.1381166994829597E-4</v>
      </c>
      <c r="I679" s="62">
        <v>0</v>
      </c>
      <c r="J679" s="91" t="s">
        <v>5897</v>
      </c>
      <c r="K679" s="63"/>
    </row>
    <row r="680" spans="1:11" x14ac:dyDescent="0.3">
      <c r="A680" s="60">
        <v>2</v>
      </c>
      <c r="B680" s="89" t="s">
        <v>1174</v>
      </c>
      <c r="C680" s="61">
        <v>3063</v>
      </c>
      <c r="D680" s="60" t="s">
        <v>85</v>
      </c>
      <c r="E680" s="60">
        <v>239</v>
      </c>
      <c r="F680" s="62">
        <v>0.21259744157243701</v>
      </c>
      <c r="G680" s="91" t="s">
        <v>5898</v>
      </c>
      <c r="H680" s="62">
        <v>0.40505165987150699</v>
      </c>
      <c r="I680" s="62">
        <v>0.931512755639889</v>
      </c>
      <c r="J680" s="91" t="s">
        <v>5899</v>
      </c>
      <c r="K680" s="63"/>
    </row>
    <row r="681" spans="1:11" x14ac:dyDescent="0.3">
      <c r="A681" s="60">
        <v>3</v>
      </c>
      <c r="B681" s="89" t="s">
        <v>1205</v>
      </c>
      <c r="C681" s="61">
        <v>3064</v>
      </c>
      <c r="D681" s="60" t="s">
        <v>446</v>
      </c>
      <c r="E681" s="60">
        <v>205</v>
      </c>
      <c r="F681" s="62">
        <v>0.17076118790929701</v>
      </c>
      <c r="G681" s="91" t="s">
        <v>5900</v>
      </c>
      <c r="H681" s="62">
        <v>0.32893213098781898</v>
      </c>
      <c r="I681" s="62">
        <v>0.82943722943722797</v>
      </c>
      <c r="J681" s="91" t="s">
        <v>5901</v>
      </c>
      <c r="K681" s="63"/>
    </row>
    <row r="682" spans="1:11" x14ac:dyDescent="0.3">
      <c r="A682" s="60">
        <v>4</v>
      </c>
      <c r="B682" s="89" t="s">
        <v>1793</v>
      </c>
      <c r="C682" s="61">
        <v>3065</v>
      </c>
      <c r="D682" s="60" t="s">
        <v>491</v>
      </c>
      <c r="E682" s="60">
        <v>73</v>
      </c>
      <c r="F682" s="62">
        <v>4.0899351916220697E-2</v>
      </c>
      <c r="G682" s="91" t="s">
        <v>5902</v>
      </c>
      <c r="H682" s="62">
        <v>0.14034403500451301</v>
      </c>
      <c r="I682" s="62">
        <v>0.32366813452639198</v>
      </c>
      <c r="J682" s="91" t="s">
        <v>5903</v>
      </c>
      <c r="K682" s="63"/>
    </row>
    <row r="683" spans="1:11" x14ac:dyDescent="0.3">
      <c r="A683" s="60">
        <v>5</v>
      </c>
      <c r="B683" s="89" t="s">
        <v>1037</v>
      </c>
      <c r="C683" s="61">
        <v>3066</v>
      </c>
      <c r="D683" s="60" t="s">
        <v>279</v>
      </c>
      <c r="E683" s="60">
        <v>9</v>
      </c>
      <c r="F683" s="62">
        <v>5.2250584252371696E-3</v>
      </c>
      <c r="G683" s="91" t="s">
        <v>5904</v>
      </c>
      <c r="H683" s="62">
        <v>5.7338340869118203E-2</v>
      </c>
      <c r="I683" s="62">
        <v>0</v>
      </c>
      <c r="J683" s="91" t="s">
        <v>5905</v>
      </c>
      <c r="K683" s="63"/>
    </row>
    <row r="684" spans="1:11" x14ac:dyDescent="0.3">
      <c r="A684" s="60">
        <v>5</v>
      </c>
      <c r="B684" s="89" t="s">
        <v>1356</v>
      </c>
      <c r="C684" s="61">
        <v>3068</v>
      </c>
      <c r="D684" s="60" t="s">
        <v>733</v>
      </c>
      <c r="E684" s="60">
        <v>48</v>
      </c>
      <c r="F684" s="62">
        <v>2.79621767265033E-2</v>
      </c>
      <c r="G684" s="91" t="s">
        <v>5906</v>
      </c>
      <c r="H684" s="62">
        <v>0.119124717021071</v>
      </c>
      <c r="I684" s="62">
        <v>0.21690609590184701</v>
      </c>
      <c r="J684" s="91" t="s">
        <v>5907</v>
      </c>
      <c r="K684" s="63"/>
    </row>
    <row r="685" spans="1:11" x14ac:dyDescent="0.3">
      <c r="A685" s="60">
        <v>5</v>
      </c>
      <c r="B685" s="89" t="s">
        <v>1845</v>
      </c>
      <c r="C685" s="61">
        <v>3072</v>
      </c>
      <c r="D685" s="60" t="s">
        <v>787</v>
      </c>
      <c r="E685" s="60">
        <v>1</v>
      </c>
      <c r="F685" s="62">
        <v>5.0217480318610604E-4</v>
      </c>
      <c r="G685" s="91" t="s">
        <v>5286</v>
      </c>
      <c r="H685" s="62">
        <v>1.2031253131580801E-2</v>
      </c>
      <c r="I685" s="62">
        <v>0</v>
      </c>
      <c r="J685" s="91" t="s">
        <v>5908</v>
      </c>
      <c r="K685" s="63"/>
    </row>
    <row r="686" spans="1:11" x14ac:dyDescent="0.3">
      <c r="A686" s="60">
        <v>4</v>
      </c>
      <c r="B686" s="89" t="s">
        <v>1799</v>
      </c>
      <c r="C686" s="61">
        <v>3074</v>
      </c>
      <c r="D686" s="60" t="s">
        <v>596</v>
      </c>
      <c r="E686" s="60">
        <v>158</v>
      </c>
      <c r="F686" s="62">
        <v>0.12986183599307699</v>
      </c>
      <c r="G686" s="91" t="s">
        <v>5909</v>
      </c>
      <c r="H686" s="62">
        <v>0.29430641112103301</v>
      </c>
      <c r="I686" s="62">
        <v>0.70018978508088203</v>
      </c>
      <c r="J686" s="91" t="s">
        <v>5910</v>
      </c>
      <c r="K686" s="63"/>
    </row>
    <row r="687" spans="1:11" x14ac:dyDescent="0.3">
      <c r="A687" s="60">
        <v>5</v>
      </c>
      <c r="B687" s="89" t="s">
        <v>1145</v>
      </c>
      <c r="C687" s="61">
        <v>3075</v>
      </c>
      <c r="D687" s="60" t="s">
        <v>563</v>
      </c>
      <c r="E687" s="60">
        <v>72</v>
      </c>
      <c r="F687" s="62">
        <v>5.7479164226509803E-2</v>
      </c>
      <c r="G687" s="91" t="s">
        <v>5911</v>
      </c>
      <c r="H687" s="62">
        <v>0.22167616807231999</v>
      </c>
      <c r="I687" s="62">
        <v>0.40995512065594503</v>
      </c>
      <c r="J687" s="91" t="s">
        <v>5912</v>
      </c>
      <c r="K687" s="63"/>
    </row>
    <row r="688" spans="1:11" x14ac:dyDescent="0.3">
      <c r="A688" s="60">
        <v>5</v>
      </c>
      <c r="B688" s="89" t="s">
        <v>1222</v>
      </c>
      <c r="C688" s="61">
        <v>3076</v>
      </c>
      <c r="D688" s="60" t="s">
        <v>625</v>
      </c>
      <c r="E688" s="60">
        <v>19</v>
      </c>
      <c r="F688" s="62">
        <v>1.52294311420638E-2</v>
      </c>
      <c r="G688" s="91" t="s">
        <v>5913</v>
      </c>
      <c r="H688" s="62">
        <v>8.9569664966022797E-2</v>
      </c>
      <c r="I688" s="62">
        <v>0</v>
      </c>
      <c r="J688" s="91" t="s">
        <v>5914</v>
      </c>
      <c r="K688" s="63"/>
    </row>
    <row r="689" spans="1:11" x14ac:dyDescent="0.3">
      <c r="A689" s="60">
        <v>5</v>
      </c>
      <c r="B689" s="89" t="s">
        <v>1138</v>
      </c>
      <c r="C689" s="61">
        <v>3077</v>
      </c>
      <c r="D689" s="60" t="s">
        <v>528</v>
      </c>
      <c r="E689" s="60">
        <v>79</v>
      </c>
      <c r="F689" s="62">
        <v>5.2799458233061501E-2</v>
      </c>
      <c r="G689" s="91" t="s">
        <v>5915</v>
      </c>
      <c r="H689" s="62">
        <v>0.16271189164792901</v>
      </c>
      <c r="I689" s="62">
        <v>0.394298041044776</v>
      </c>
      <c r="J689" s="91" t="s">
        <v>5916</v>
      </c>
      <c r="K689" s="63"/>
    </row>
    <row r="690" spans="1:11" x14ac:dyDescent="0.3">
      <c r="A690" s="60">
        <v>5</v>
      </c>
      <c r="B690" s="89" t="s">
        <v>1484</v>
      </c>
      <c r="C690" s="61">
        <v>3078</v>
      </c>
      <c r="D690" s="60" t="s">
        <v>749</v>
      </c>
      <c r="E690" s="60">
        <v>9</v>
      </c>
      <c r="F690" s="62">
        <v>4.3537823914415602E-3</v>
      </c>
      <c r="G690" s="91" t="s">
        <v>5917</v>
      </c>
      <c r="H690" s="62">
        <v>4.04424179875814E-2</v>
      </c>
      <c r="I690" s="62">
        <v>0</v>
      </c>
      <c r="J690" s="91" t="s">
        <v>5918</v>
      </c>
      <c r="K690" s="63"/>
    </row>
    <row r="691" spans="1:11" x14ac:dyDescent="0.3">
      <c r="A691" s="60">
        <v>3</v>
      </c>
      <c r="B691" s="89" t="s">
        <v>1120</v>
      </c>
      <c r="C691" s="61">
        <v>3080</v>
      </c>
      <c r="D691" s="60" t="s">
        <v>341</v>
      </c>
      <c r="E691" s="60">
        <v>53</v>
      </c>
      <c r="F691" s="62">
        <v>3.26079370436397E-2</v>
      </c>
      <c r="G691" s="91" t="s">
        <v>5919</v>
      </c>
      <c r="H691" s="62">
        <v>0.17546114262383999</v>
      </c>
      <c r="I691" s="62">
        <v>0.163623229338663</v>
      </c>
      <c r="J691" s="91" t="s">
        <v>5920</v>
      </c>
      <c r="K691" s="63"/>
    </row>
    <row r="692" spans="1:11" x14ac:dyDescent="0.3">
      <c r="A692" s="60">
        <v>4</v>
      </c>
      <c r="B692" s="89" t="s">
        <v>1796</v>
      </c>
      <c r="C692" s="61">
        <v>3081</v>
      </c>
      <c r="D692" s="60" t="s">
        <v>761</v>
      </c>
      <c r="E692" s="60">
        <v>38</v>
      </c>
      <c r="F692" s="62">
        <v>2.4551017895566098E-2</v>
      </c>
      <c r="G692" s="91" t="s">
        <v>5921</v>
      </c>
      <c r="H692" s="62">
        <v>0.16046078534269201</v>
      </c>
      <c r="I692" s="62">
        <v>8.7927609594296893E-2</v>
      </c>
      <c r="J692" s="91" t="s">
        <v>5922</v>
      </c>
      <c r="K692" s="63"/>
    </row>
    <row r="693" spans="1:11" x14ac:dyDescent="0.3">
      <c r="A693" s="60">
        <v>5</v>
      </c>
      <c r="B693" s="89" t="s">
        <v>1231</v>
      </c>
      <c r="C693" s="61">
        <v>3082</v>
      </c>
      <c r="D693" s="60" t="s">
        <v>650</v>
      </c>
      <c r="E693" s="60">
        <v>4</v>
      </c>
      <c r="F693" s="62">
        <v>1.8122341739236401E-3</v>
      </c>
      <c r="G693" s="91" t="s">
        <v>5923</v>
      </c>
      <c r="H693" s="62">
        <v>2.4069063800293E-2</v>
      </c>
      <c r="I693" s="62">
        <v>0</v>
      </c>
      <c r="J693" s="91" t="s">
        <v>5924</v>
      </c>
      <c r="K693" s="63"/>
    </row>
    <row r="694" spans="1:11" x14ac:dyDescent="0.3">
      <c r="A694" s="60">
        <v>5</v>
      </c>
      <c r="B694" s="89" t="s">
        <v>1278</v>
      </c>
      <c r="C694" s="61">
        <v>3084</v>
      </c>
      <c r="D694" s="60" t="s">
        <v>673</v>
      </c>
      <c r="E694" s="60">
        <v>32</v>
      </c>
      <c r="F694" s="62">
        <v>2.1079315964144599E-2</v>
      </c>
      <c r="G694" s="91" t="s">
        <v>5925</v>
      </c>
      <c r="H694" s="62">
        <v>0.15059583554657699</v>
      </c>
      <c r="I694" s="62">
        <v>6.27413127413117E-2</v>
      </c>
      <c r="J694" s="91" t="s">
        <v>5926</v>
      </c>
      <c r="K694" s="63"/>
    </row>
    <row r="695" spans="1:11" x14ac:dyDescent="0.3">
      <c r="A695" s="60">
        <v>5</v>
      </c>
      <c r="B695" s="89" t="s">
        <v>1111</v>
      </c>
      <c r="C695" s="61">
        <v>3086</v>
      </c>
      <c r="D695" s="60" t="s">
        <v>398</v>
      </c>
      <c r="E695" s="60">
        <v>3</v>
      </c>
      <c r="F695" s="62">
        <v>1.65946775749784E-3</v>
      </c>
      <c r="G695" s="91" t="s">
        <v>5019</v>
      </c>
      <c r="H695" s="62">
        <v>3.7829207036020003E-2</v>
      </c>
      <c r="I695" s="62">
        <v>0</v>
      </c>
      <c r="J695" s="91" t="s">
        <v>5927</v>
      </c>
      <c r="K695" s="63"/>
    </row>
    <row r="696" spans="1:11" x14ac:dyDescent="0.3">
      <c r="A696" s="60">
        <v>4</v>
      </c>
      <c r="B696" s="89" t="s">
        <v>1502</v>
      </c>
      <c r="C696" s="61">
        <v>3087</v>
      </c>
      <c r="D696" s="60" t="s">
        <v>695</v>
      </c>
      <c r="E696" s="60">
        <v>1</v>
      </c>
      <c r="F696" s="62">
        <v>9.8094610289732202E-5</v>
      </c>
      <c r="G696" s="91" t="s">
        <v>4318</v>
      </c>
      <c r="H696" s="62">
        <v>2.3501798173695999E-3</v>
      </c>
      <c r="I696" s="62">
        <v>0</v>
      </c>
      <c r="J696" s="91" t="s">
        <v>5928</v>
      </c>
      <c r="K696" s="63"/>
    </row>
    <row r="697" spans="1:11" x14ac:dyDescent="0.3">
      <c r="A697" s="60">
        <v>3</v>
      </c>
      <c r="B697" s="89" t="s">
        <v>1797</v>
      </c>
      <c r="C697" s="61">
        <v>3089</v>
      </c>
      <c r="D697" s="60" t="s">
        <v>774</v>
      </c>
      <c r="E697" s="60">
        <v>10</v>
      </c>
      <c r="F697" s="62">
        <v>9.2283166194998198E-3</v>
      </c>
      <c r="G697" s="91" t="s">
        <v>5929</v>
      </c>
      <c r="H697" s="62">
        <v>0.100077823822807</v>
      </c>
      <c r="I697" s="62">
        <v>0</v>
      </c>
      <c r="J697" s="91" t="s">
        <v>5930</v>
      </c>
      <c r="K697" s="63"/>
    </row>
    <row r="698" spans="1:11" x14ac:dyDescent="0.3">
      <c r="A698" s="60">
        <v>4</v>
      </c>
      <c r="B698" s="89" t="s">
        <v>1503</v>
      </c>
      <c r="C698" s="61">
        <v>3090</v>
      </c>
      <c r="D698" s="60" t="s">
        <v>716</v>
      </c>
      <c r="E698" s="60">
        <v>1</v>
      </c>
      <c r="F698" s="62">
        <v>1.5723468219726E-5</v>
      </c>
      <c r="G698" s="91" t="s">
        <v>4332</v>
      </c>
      <c r="H698" s="62">
        <v>3.7670752307296103E-4</v>
      </c>
      <c r="I698" s="62">
        <v>0</v>
      </c>
      <c r="J698" s="91" t="s">
        <v>5931</v>
      </c>
      <c r="K698" s="63"/>
    </row>
    <row r="699" spans="1:11" x14ac:dyDescent="0.3">
      <c r="A699" s="60">
        <v>2</v>
      </c>
      <c r="B699" s="89" t="s">
        <v>1827</v>
      </c>
      <c r="C699" s="61">
        <v>3115</v>
      </c>
      <c r="D699" s="60" t="s">
        <v>87</v>
      </c>
      <c r="E699" s="60">
        <v>1</v>
      </c>
      <c r="F699" s="62">
        <v>6.9575091004219001E-4</v>
      </c>
      <c r="G699" s="91" t="s">
        <v>5385</v>
      </c>
      <c r="H699" s="62">
        <v>1.66690070113754E-2</v>
      </c>
      <c r="I699" s="62">
        <v>0</v>
      </c>
      <c r="J699" s="91" t="s">
        <v>5932</v>
      </c>
      <c r="K699" s="63"/>
    </row>
    <row r="700" spans="1:11" x14ac:dyDescent="0.3">
      <c r="A700" s="60">
        <v>3</v>
      </c>
      <c r="B700" s="89" t="s">
        <v>1828</v>
      </c>
      <c r="C700" s="61">
        <v>3119</v>
      </c>
      <c r="D700" s="60" t="s">
        <v>389</v>
      </c>
      <c r="E700" s="60">
        <v>1</v>
      </c>
      <c r="F700" s="62">
        <v>6.9575091004219001E-4</v>
      </c>
      <c r="G700" s="91" t="s">
        <v>5385</v>
      </c>
      <c r="H700" s="62">
        <v>1.66690070113754E-2</v>
      </c>
      <c r="I700" s="62">
        <v>0</v>
      </c>
      <c r="J700" s="91" t="s">
        <v>5932</v>
      </c>
      <c r="K700" s="63"/>
    </row>
    <row r="701" spans="1:11" x14ac:dyDescent="0.3">
      <c r="A701" s="60">
        <v>4</v>
      </c>
      <c r="B701" s="89" t="s">
        <v>1507</v>
      </c>
      <c r="C701" s="61">
        <v>3120</v>
      </c>
      <c r="D701" s="60" t="s">
        <v>331</v>
      </c>
      <c r="E701" s="60">
        <v>1</v>
      </c>
      <c r="F701" s="62">
        <v>6.9575091004219001E-4</v>
      </c>
      <c r="G701" s="91" t="s">
        <v>5385</v>
      </c>
      <c r="H701" s="62">
        <v>1.66690070113754E-2</v>
      </c>
      <c r="I701" s="62">
        <v>0</v>
      </c>
      <c r="J701" s="91" t="s">
        <v>5932</v>
      </c>
      <c r="K701" s="63"/>
    </row>
    <row r="702" spans="1:11" x14ac:dyDescent="0.3">
      <c r="A702" s="60">
        <v>1</v>
      </c>
      <c r="B702" s="89" t="s">
        <v>1508</v>
      </c>
      <c r="C702" s="61">
        <v>3122</v>
      </c>
      <c r="D702" s="60" t="s">
        <v>33</v>
      </c>
      <c r="E702" s="60">
        <v>519</v>
      </c>
      <c r="F702" s="62">
        <v>0.23556055575255699</v>
      </c>
      <c r="G702" s="91" t="s">
        <v>5933</v>
      </c>
      <c r="H702" s="62">
        <v>0.21231791174466499</v>
      </c>
      <c r="I702" s="62">
        <v>0.65839657025461695</v>
      </c>
      <c r="J702" s="91" t="s">
        <v>5934</v>
      </c>
      <c r="K702" s="63"/>
    </row>
    <row r="703" spans="1:11" x14ac:dyDescent="0.3">
      <c r="A703" s="60">
        <v>2</v>
      </c>
      <c r="B703" s="89" t="s">
        <v>984</v>
      </c>
      <c r="C703" s="61">
        <v>3123</v>
      </c>
      <c r="D703" s="60" t="s">
        <v>88</v>
      </c>
      <c r="E703" s="60">
        <v>442</v>
      </c>
      <c r="F703" s="62">
        <v>0.111999528294805</v>
      </c>
      <c r="G703" s="91" t="s">
        <v>5935</v>
      </c>
      <c r="H703" s="62">
        <v>0.131741700630334</v>
      </c>
      <c r="I703" s="62">
        <v>0.38275580148279498</v>
      </c>
      <c r="J703" s="91" t="s">
        <v>5936</v>
      </c>
      <c r="K703" s="63"/>
    </row>
    <row r="704" spans="1:11" x14ac:dyDescent="0.3">
      <c r="A704" s="60">
        <v>3</v>
      </c>
      <c r="B704" s="89" t="s">
        <v>1815</v>
      </c>
      <c r="C704" s="61">
        <v>3124</v>
      </c>
      <c r="D704" s="60" t="s">
        <v>746</v>
      </c>
      <c r="E704" s="60">
        <v>442</v>
      </c>
      <c r="F704" s="62">
        <v>0.11157546139529299</v>
      </c>
      <c r="G704" s="91" t="s">
        <v>5937</v>
      </c>
      <c r="H704" s="62">
        <v>0.13142691247719901</v>
      </c>
      <c r="I704" s="62">
        <v>0.38035011179630901</v>
      </c>
      <c r="J704" s="91" t="s">
        <v>5938</v>
      </c>
      <c r="K704" s="63"/>
    </row>
    <row r="705" spans="1:11" x14ac:dyDescent="0.3">
      <c r="A705" s="60">
        <v>4</v>
      </c>
      <c r="B705" s="89" t="s">
        <v>1510</v>
      </c>
      <c r="C705" s="61">
        <v>3125</v>
      </c>
      <c r="D705" s="60" t="s">
        <v>441</v>
      </c>
      <c r="E705" s="60">
        <v>146</v>
      </c>
      <c r="F705" s="62">
        <v>1.9054960776798701E-2</v>
      </c>
      <c r="G705" s="91" t="s">
        <v>5939</v>
      </c>
      <c r="H705" s="62">
        <v>4.8550737492353703E-2</v>
      </c>
      <c r="I705" s="62">
        <v>0.11846342819977</v>
      </c>
      <c r="J705" s="91" t="s">
        <v>5940</v>
      </c>
      <c r="K705" s="63"/>
    </row>
    <row r="706" spans="1:11" x14ac:dyDescent="0.3">
      <c r="A706" s="60">
        <v>4</v>
      </c>
      <c r="B706" s="89" t="s">
        <v>1511</v>
      </c>
      <c r="C706" s="61">
        <v>3129</v>
      </c>
      <c r="D706" s="60" t="s">
        <v>692</v>
      </c>
      <c r="E706" s="60">
        <v>217</v>
      </c>
      <c r="F706" s="62">
        <v>3.6282574465129003E-2</v>
      </c>
      <c r="G706" s="91" t="s">
        <v>5941</v>
      </c>
      <c r="H706" s="62">
        <v>7.2022367963145401E-2</v>
      </c>
      <c r="I706" s="62">
        <v>0.177101544780396</v>
      </c>
      <c r="J706" s="91" t="s">
        <v>5942</v>
      </c>
      <c r="K706" s="63"/>
    </row>
    <row r="707" spans="1:11" x14ac:dyDescent="0.3">
      <c r="A707" s="60">
        <v>5</v>
      </c>
      <c r="B707" s="89" t="s">
        <v>1504</v>
      </c>
      <c r="C707" s="61">
        <v>3130</v>
      </c>
      <c r="D707" s="60" t="s">
        <v>647</v>
      </c>
      <c r="E707" s="60">
        <v>99</v>
      </c>
      <c r="F707" s="62">
        <v>1.5661763179204601E-2</v>
      </c>
      <c r="G707" s="91" t="s">
        <v>5943</v>
      </c>
      <c r="H707" s="62">
        <v>5.2109552421381697E-2</v>
      </c>
      <c r="I707" s="62">
        <v>0.100726234050527</v>
      </c>
      <c r="J707" s="91" t="s">
        <v>5944</v>
      </c>
      <c r="K707" s="63"/>
    </row>
    <row r="708" spans="1:11" x14ac:dyDescent="0.3">
      <c r="A708" s="60">
        <v>5</v>
      </c>
      <c r="B708" s="89" t="s">
        <v>1338</v>
      </c>
      <c r="C708" s="61">
        <v>3132</v>
      </c>
      <c r="D708" s="60" t="s">
        <v>392</v>
      </c>
      <c r="E708" s="60">
        <v>54</v>
      </c>
      <c r="F708" s="62">
        <v>1.7726423540531E-3</v>
      </c>
      <c r="G708" s="91" t="s">
        <v>5856</v>
      </c>
      <c r="H708" s="62">
        <v>1.2575882131989201E-2</v>
      </c>
      <c r="I708" s="62">
        <v>6.5256967745983196E-3</v>
      </c>
      <c r="J708" s="91" t="s">
        <v>5945</v>
      </c>
      <c r="K708" s="63"/>
    </row>
    <row r="709" spans="1:11" x14ac:dyDescent="0.3">
      <c r="A709" s="60">
        <v>5</v>
      </c>
      <c r="B709" s="89" t="s">
        <v>1397</v>
      </c>
      <c r="C709" s="61">
        <v>3134</v>
      </c>
      <c r="D709" s="60" t="s">
        <v>559</v>
      </c>
      <c r="E709" s="60">
        <v>1</v>
      </c>
      <c r="F709" s="62">
        <v>3.4773901898585499E-5</v>
      </c>
      <c r="G709" s="91" t="s">
        <v>4253</v>
      </c>
      <c r="H709" s="62">
        <v>8.3312347306200901E-4</v>
      </c>
      <c r="I709" s="62">
        <v>0</v>
      </c>
      <c r="J709" s="91" t="s">
        <v>5946</v>
      </c>
      <c r="K709" s="63"/>
    </row>
    <row r="710" spans="1:11" x14ac:dyDescent="0.3">
      <c r="A710" s="60">
        <v>5</v>
      </c>
      <c r="B710" s="89" t="s">
        <v>1538</v>
      </c>
      <c r="C710" s="61">
        <v>3135</v>
      </c>
      <c r="D710" s="60" t="s">
        <v>670</v>
      </c>
      <c r="E710" s="60">
        <v>1</v>
      </c>
      <c r="F710" s="62">
        <v>2.0996564252776599E-4</v>
      </c>
      <c r="G710" s="91" t="s">
        <v>4025</v>
      </c>
      <c r="H710" s="62">
        <v>5.0304192447711499E-3</v>
      </c>
      <c r="I710" s="62">
        <v>0</v>
      </c>
      <c r="J710" s="91" t="s">
        <v>5947</v>
      </c>
      <c r="K710" s="63"/>
    </row>
    <row r="711" spans="1:11" x14ac:dyDescent="0.3">
      <c r="A711" s="60">
        <v>5</v>
      </c>
      <c r="B711" s="89" t="s">
        <v>1607</v>
      </c>
      <c r="C711" s="61">
        <v>3136</v>
      </c>
      <c r="D711" s="60" t="s">
        <v>713</v>
      </c>
      <c r="E711" s="60">
        <v>3</v>
      </c>
      <c r="F711" s="62">
        <v>1.5185104557538301E-4</v>
      </c>
      <c r="G711" s="91" t="s">
        <v>4824</v>
      </c>
      <c r="H711" s="62">
        <v>2.4171360193770801E-3</v>
      </c>
      <c r="I711" s="62">
        <v>0</v>
      </c>
      <c r="J711" s="91" t="s">
        <v>5948</v>
      </c>
      <c r="K711" s="63"/>
    </row>
    <row r="712" spans="1:11" x14ac:dyDescent="0.3">
      <c r="A712" s="60">
        <v>5</v>
      </c>
      <c r="B712" s="89" t="s">
        <v>1645</v>
      </c>
      <c r="C712" s="61">
        <v>3137</v>
      </c>
      <c r="D712" s="60" t="s">
        <v>730</v>
      </c>
      <c r="E712" s="60">
        <v>65</v>
      </c>
      <c r="F712" s="62">
        <v>7.9372149412928004E-3</v>
      </c>
      <c r="G712" s="91" t="s">
        <v>5949</v>
      </c>
      <c r="H712" s="62">
        <v>3.0027220391189598E-2</v>
      </c>
      <c r="I712" s="62">
        <v>5.9919063649651098E-2</v>
      </c>
      <c r="J712" s="91" t="s">
        <v>5950</v>
      </c>
      <c r="K712" s="63"/>
    </row>
    <row r="713" spans="1:11" x14ac:dyDescent="0.3">
      <c r="A713" s="60">
        <v>5</v>
      </c>
      <c r="B713" s="89" t="s">
        <v>1497</v>
      </c>
      <c r="C713" s="61">
        <v>3141</v>
      </c>
      <c r="D713" s="60" t="s">
        <v>622</v>
      </c>
      <c r="E713" s="60">
        <v>58</v>
      </c>
      <c r="F713" s="62">
        <v>1.05143634005768E-2</v>
      </c>
      <c r="G713" s="91" t="s">
        <v>5951</v>
      </c>
      <c r="H713" s="62">
        <v>3.9543647541582599E-2</v>
      </c>
      <c r="I713" s="62">
        <v>9.6087867362576601E-2</v>
      </c>
      <c r="J713" s="91" t="s">
        <v>5952</v>
      </c>
      <c r="K713" s="63"/>
    </row>
    <row r="714" spans="1:11" x14ac:dyDescent="0.3">
      <c r="A714" s="60">
        <v>4</v>
      </c>
      <c r="B714" s="89" t="s">
        <v>1519</v>
      </c>
      <c r="C714" s="61">
        <v>3144</v>
      </c>
      <c r="D714" s="60" t="s">
        <v>486</v>
      </c>
      <c r="E714" s="60">
        <v>1</v>
      </c>
      <c r="F714" s="62">
        <v>8.8704698510470707E-5</v>
      </c>
      <c r="G714" s="91" t="s">
        <v>4318</v>
      </c>
      <c r="H714" s="62">
        <v>2.12521352120591E-3</v>
      </c>
      <c r="I714" s="62">
        <v>0</v>
      </c>
      <c r="J714" s="91" t="s">
        <v>5953</v>
      </c>
      <c r="K714" s="63"/>
    </row>
    <row r="715" spans="1:11" x14ac:dyDescent="0.3">
      <c r="A715" s="60">
        <v>5</v>
      </c>
      <c r="B715" s="89" t="s">
        <v>1384</v>
      </c>
      <c r="C715" s="61">
        <v>3146</v>
      </c>
      <c r="D715" s="60" t="s">
        <v>524</v>
      </c>
      <c r="E715" s="60">
        <v>1</v>
      </c>
      <c r="F715" s="62">
        <v>8.8704698510470707E-5</v>
      </c>
      <c r="G715" s="91" t="s">
        <v>4318</v>
      </c>
      <c r="H715" s="62">
        <v>2.12521352120591E-3</v>
      </c>
      <c r="I715" s="62">
        <v>0</v>
      </c>
      <c r="J715" s="91" t="s">
        <v>5953</v>
      </c>
      <c r="K715" s="63"/>
    </row>
    <row r="716" spans="1:11" x14ac:dyDescent="0.3">
      <c r="A716" s="60">
        <v>3</v>
      </c>
      <c r="B716" s="89" t="s">
        <v>1015</v>
      </c>
      <c r="C716" s="61">
        <v>3151</v>
      </c>
      <c r="D716" s="60" t="s">
        <v>272</v>
      </c>
      <c r="E716" s="60">
        <v>3</v>
      </c>
      <c r="F716" s="62">
        <v>4.2406689951184502E-4</v>
      </c>
      <c r="G716" s="91" t="s">
        <v>5286</v>
      </c>
      <c r="H716" s="62">
        <v>6.9467340390173904E-3</v>
      </c>
      <c r="I716" s="62">
        <v>0</v>
      </c>
      <c r="J716" s="91" t="s">
        <v>5954</v>
      </c>
      <c r="K716" s="63"/>
    </row>
    <row r="717" spans="1:11" x14ac:dyDescent="0.3">
      <c r="A717" s="60">
        <v>4</v>
      </c>
      <c r="B717" s="89" t="s">
        <v>1690</v>
      </c>
      <c r="C717" s="61">
        <v>3152</v>
      </c>
      <c r="D717" s="60" t="s">
        <v>334</v>
      </c>
      <c r="E717" s="60">
        <v>3</v>
      </c>
      <c r="F717" s="62">
        <v>4.2406689951184502E-4</v>
      </c>
      <c r="G717" s="91" t="s">
        <v>5955</v>
      </c>
      <c r="H717" s="62">
        <v>6.9467340390173904E-3</v>
      </c>
      <c r="I717" s="62">
        <v>0</v>
      </c>
      <c r="J717" s="91" t="s">
        <v>5954</v>
      </c>
      <c r="K717" s="63"/>
    </row>
    <row r="718" spans="1:11" x14ac:dyDescent="0.3">
      <c r="A718" s="60">
        <v>5</v>
      </c>
      <c r="B718" s="89" t="s">
        <v>1477</v>
      </c>
      <c r="C718" s="61">
        <v>3153</v>
      </c>
      <c r="D718" s="60" t="s">
        <v>592</v>
      </c>
      <c r="E718" s="60">
        <v>1</v>
      </c>
      <c r="F718" s="62">
        <v>1.14951034616624E-4</v>
      </c>
      <c r="G718" s="91" t="s">
        <v>4318</v>
      </c>
      <c r="H718" s="62">
        <v>2.7540310394609099E-3</v>
      </c>
      <c r="I718" s="62">
        <v>0</v>
      </c>
      <c r="J718" s="91" t="s">
        <v>5956</v>
      </c>
      <c r="K718" s="63"/>
    </row>
    <row r="719" spans="1:11" x14ac:dyDescent="0.3">
      <c r="A719" s="60">
        <v>2</v>
      </c>
      <c r="B719" s="89" t="s">
        <v>1261</v>
      </c>
      <c r="C719" s="61">
        <v>3179</v>
      </c>
      <c r="D719" s="60" t="s">
        <v>89</v>
      </c>
      <c r="E719" s="60">
        <v>393</v>
      </c>
      <c r="F719" s="62">
        <v>0.12356102745775201</v>
      </c>
      <c r="G719" s="91" t="s">
        <v>5957</v>
      </c>
      <c r="H719" s="62">
        <v>0.16034191652865201</v>
      </c>
      <c r="I719" s="62">
        <v>0.42684441316381999</v>
      </c>
      <c r="J719" s="91" t="s">
        <v>5958</v>
      </c>
      <c r="K719" s="63"/>
    </row>
    <row r="720" spans="1:11" x14ac:dyDescent="0.3">
      <c r="A720" s="60">
        <v>3</v>
      </c>
      <c r="B720" s="89" t="s">
        <v>1109</v>
      </c>
      <c r="C720" s="61">
        <v>3180</v>
      </c>
      <c r="D720" s="60" t="s">
        <v>3</v>
      </c>
      <c r="E720" s="60">
        <v>386</v>
      </c>
      <c r="F720" s="62">
        <v>0.116947888498125</v>
      </c>
      <c r="G720" s="91" t="s">
        <v>5959</v>
      </c>
      <c r="H720" s="62">
        <v>0.15532755581258301</v>
      </c>
      <c r="I720" s="62">
        <v>0.41589843128097198</v>
      </c>
      <c r="J720" s="91" t="s">
        <v>5960</v>
      </c>
      <c r="K720" s="63"/>
    </row>
    <row r="721" spans="1:11" x14ac:dyDescent="0.3">
      <c r="A721" s="60">
        <v>3</v>
      </c>
      <c r="B721" s="89" t="s">
        <v>1556</v>
      </c>
      <c r="C721" s="61">
        <v>3181</v>
      </c>
      <c r="D721" s="60" t="s">
        <v>450</v>
      </c>
      <c r="E721" s="60">
        <v>23</v>
      </c>
      <c r="F721" s="62">
        <v>6.5583396476667603E-3</v>
      </c>
      <c r="G721" s="91" t="s">
        <v>5961</v>
      </c>
      <c r="H721" s="62">
        <v>4.2060090831662303E-2</v>
      </c>
      <c r="I721" s="62">
        <v>0</v>
      </c>
      <c r="J721" s="91" t="s">
        <v>5962</v>
      </c>
      <c r="K721" s="63"/>
    </row>
    <row r="722" spans="1:11" x14ac:dyDescent="0.3">
      <c r="A722" s="60">
        <v>3</v>
      </c>
      <c r="B722" s="89" t="s">
        <v>1070</v>
      </c>
      <c r="C722" s="61">
        <v>3185</v>
      </c>
      <c r="D722" s="60" t="s">
        <v>286</v>
      </c>
      <c r="E722" s="60">
        <v>2</v>
      </c>
      <c r="F722" s="62">
        <v>5.47993119602719E-5</v>
      </c>
      <c r="G722" s="91" t="s">
        <v>4242</v>
      </c>
      <c r="H722" s="62">
        <v>1.05775787983589E-3</v>
      </c>
      <c r="I722" s="62">
        <v>0</v>
      </c>
      <c r="J722" s="91" t="s">
        <v>5565</v>
      </c>
      <c r="K722" s="63"/>
    </row>
    <row r="723" spans="1:11" x14ac:dyDescent="0.3">
      <c r="A723" s="60">
        <v>4</v>
      </c>
      <c r="B723" s="89" t="s">
        <v>1525</v>
      </c>
      <c r="C723" s="61">
        <v>3186</v>
      </c>
      <c r="D723" s="60" t="s">
        <v>348</v>
      </c>
      <c r="E723" s="60">
        <v>2</v>
      </c>
      <c r="F723" s="62">
        <v>5.47993119602719E-5</v>
      </c>
      <c r="G723" s="91" t="s">
        <v>4242</v>
      </c>
      <c r="H723" s="62">
        <v>1.05775787983589E-3</v>
      </c>
      <c r="I723" s="62">
        <v>0</v>
      </c>
      <c r="J723" s="91" t="s">
        <v>5565</v>
      </c>
      <c r="K723" s="63"/>
    </row>
    <row r="724" spans="1:11" x14ac:dyDescent="0.3">
      <c r="A724" s="60">
        <v>1</v>
      </c>
      <c r="B724" s="89" t="s">
        <v>1526</v>
      </c>
      <c r="C724" s="61">
        <v>3189</v>
      </c>
      <c r="D724" s="60" t="s">
        <v>34</v>
      </c>
      <c r="E724" s="60">
        <v>259</v>
      </c>
      <c r="F724" s="62">
        <v>1.32710648935581</v>
      </c>
      <c r="G724" s="91" t="s">
        <v>5963</v>
      </c>
      <c r="H724" s="62">
        <v>2.80236542120854</v>
      </c>
      <c r="I724" s="62">
        <v>5.7215781673342496</v>
      </c>
      <c r="J724" s="91" t="s">
        <v>5964</v>
      </c>
      <c r="K724" s="63"/>
    </row>
    <row r="725" spans="1:11" x14ac:dyDescent="0.3">
      <c r="A725" s="60">
        <v>2</v>
      </c>
      <c r="B725" s="89" t="s">
        <v>1423</v>
      </c>
      <c r="C725" s="61">
        <v>3190</v>
      </c>
      <c r="D725" s="60" t="s">
        <v>92</v>
      </c>
      <c r="E725" s="60">
        <v>253</v>
      </c>
      <c r="F725" s="62">
        <v>1.31254236944758</v>
      </c>
      <c r="G725" s="91" t="s">
        <v>5965</v>
      </c>
      <c r="H725" s="62">
        <v>2.7982335578197501</v>
      </c>
      <c r="I725" s="62">
        <v>5.7215781673342496</v>
      </c>
      <c r="J725" s="91" t="s">
        <v>5966</v>
      </c>
      <c r="K725" s="63"/>
    </row>
    <row r="726" spans="1:11" x14ac:dyDescent="0.3">
      <c r="A726" s="60">
        <v>3</v>
      </c>
      <c r="B726" s="89" t="s">
        <v>1406</v>
      </c>
      <c r="C726" s="61">
        <v>3191</v>
      </c>
      <c r="D726" s="60" t="s">
        <v>293</v>
      </c>
      <c r="E726" s="60">
        <v>220</v>
      </c>
      <c r="F726" s="62">
        <v>0.89710377146963105</v>
      </c>
      <c r="G726" s="91" t="s">
        <v>5967</v>
      </c>
      <c r="H726" s="62">
        <v>2.0843742021968001</v>
      </c>
      <c r="I726" s="62">
        <v>4.1122170794867898</v>
      </c>
      <c r="J726" s="91" t="s">
        <v>5968</v>
      </c>
      <c r="K726" s="63"/>
    </row>
    <row r="727" spans="1:11" x14ac:dyDescent="0.3">
      <c r="A727" s="60">
        <v>4</v>
      </c>
      <c r="B727" s="89" t="s">
        <v>5969</v>
      </c>
      <c r="C727" s="61">
        <v>3192</v>
      </c>
      <c r="D727" s="60" t="s">
        <v>5970</v>
      </c>
      <c r="E727" s="60">
        <v>1</v>
      </c>
      <c r="F727" s="62">
        <v>1.8494270475006802E-5</v>
      </c>
      <c r="G727" s="91" t="s">
        <v>4253</v>
      </c>
      <c r="H727" s="62">
        <v>4.43091226714269E-4</v>
      </c>
      <c r="I727" s="62">
        <v>0</v>
      </c>
      <c r="J727" s="91" t="s">
        <v>5971</v>
      </c>
      <c r="K727" s="63"/>
    </row>
    <row r="728" spans="1:11" x14ac:dyDescent="0.3">
      <c r="A728" s="60">
        <v>4</v>
      </c>
      <c r="B728" s="89" t="s">
        <v>1527</v>
      </c>
      <c r="C728" s="61">
        <v>3203</v>
      </c>
      <c r="D728" s="60" t="s">
        <v>409</v>
      </c>
      <c r="E728" s="60">
        <v>64</v>
      </c>
      <c r="F728" s="62">
        <v>0.33750675878110797</v>
      </c>
      <c r="G728" s="91" t="s">
        <v>5972</v>
      </c>
      <c r="H728" s="62">
        <v>1.18634457024689</v>
      </c>
      <c r="I728" s="62">
        <v>2.6342739340961701</v>
      </c>
      <c r="J728" s="91" t="s">
        <v>5973</v>
      </c>
      <c r="K728" s="63"/>
    </row>
    <row r="729" spans="1:11" x14ac:dyDescent="0.3">
      <c r="A729" s="60">
        <v>4</v>
      </c>
      <c r="B729" s="89" t="s">
        <v>1535</v>
      </c>
      <c r="C729" s="61">
        <v>3204</v>
      </c>
      <c r="D729" s="60" t="s">
        <v>602</v>
      </c>
      <c r="E729" s="60">
        <v>107</v>
      </c>
      <c r="F729" s="62">
        <v>0.35530657314421998</v>
      </c>
      <c r="G729" s="91" t="s">
        <v>5974</v>
      </c>
      <c r="H729" s="62">
        <v>0.89171679440515395</v>
      </c>
      <c r="I729" s="62">
        <v>2.3047791764454901</v>
      </c>
      <c r="J729" s="91" t="s">
        <v>5975</v>
      </c>
      <c r="K729" s="63"/>
    </row>
    <row r="730" spans="1:11" x14ac:dyDescent="0.3">
      <c r="A730" s="60">
        <v>4</v>
      </c>
      <c r="B730" s="89" t="s">
        <v>1528</v>
      </c>
      <c r="C730" s="61">
        <v>3206</v>
      </c>
      <c r="D730" s="60" t="s">
        <v>457</v>
      </c>
      <c r="E730" s="60">
        <v>3</v>
      </c>
      <c r="F730" s="62">
        <v>1.4599160829405799E-2</v>
      </c>
      <c r="G730" s="91" t="s">
        <v>5976</v>
      </c>
      <c r="H730" s="62">
        <v>0.217880630447986</v>
      </c>
      <c r="I730" s="62">
        <v>0</v>
      </c>
      <c r="J730" s="91" t="s">
        <v>5977</v>
      </c>
      <c r="K730" s="63"/>
    </row>
    <row r="731" spans="1:11" x14ac:dyDescent="0.3">
      <c r="A731" s="60">
        <v>4</v>
      </c>
      <c r="B731" s="89" t="s">
        <v>1534</v>
      </c>
      <c r="C731" s="61">
        <v>3207</v>
      </c>
      <c r="D731" s="60" t="s">
        <v>536</v>
      </c>
      <c r="E731" s="60">
        <v>1</v>
      </c>
      <c r="F731" s="62">
        <v>1.92376355868556E-3</v>
      </c>
      <c r="G731" s="91" t="s">
        <v>4268</v>
      </c>
      <c r="H731" s="62">
        <v>4.6090098891877297E-2</v>
      </c>
      <c r="I731" s="62">
        <v>0</v>
      </c>
      <c r="J731" s="91" t="s">
        <v>5978</v>
      </c>
      <c r="K731" s="63"/>
    </row>
    <row r="732" spans="1:11" x14ac:dyDescent="0.3">
      <c r="A732" s="60">
        <v>4</v>
      </c>
      <c r="B732" s="89" t="s">
        <v>1531</v>
      </c>
      <c r="C732" s="61">
        <v>3208</v>
      </c>
      <c r="D732" s="60" t="s">
        <v>655</v>
      </c>
      <c r="E732" s="60">
        <v>2</v>
      </c>
      <c r="F732" s="62">
        <v>3.61446972592848E-3</v>
      </c>
      <c r="G732" s="91" t="s">
        <v>5979</v>
      </c>
      <c r="H732" s="62">
        <v>6.2575693645376795E-2</v>
      </c>
      <c r="I732" s="62">
        <v>0</v>
      </c>
      <c r="J732" s="91" t="s">
        <v>5980</v>
      </c>
      <c r="K732" s="63"/>
    </row>
    <row r="733" spans="1:11" x14ac:dyDescent="0.3">
      <c r="A733" s="60">
        <v>4</v>
      </c>
      <c r="B733" s="89" t="s">
        <v>1533</v>
      </c>
      <c r="C733" s="61">
        <v>3215</v>
      </c>
      <c r="D733" s="60" t="s">
        <v>499</v>
      </c>
      <c r="E733" s="60">
        <v>8</v>
      </c>
      <c r="F733" s="62">
        <v>2.88277243131927E-2</v>
      </c>
      <c r="G733" s="91" t="s">
        <v>5981</v>
      </c>
      <c r="H733" s="62">
        <v>0.28589365526358501</v>
      </c>
      <c r="I733" s="62">
        <v>0</v>
      </c>
      <c r="J733" s="91" t="s">
        <v>5982</v>
      </c>
      <c r="K733" s="63"/>
    </row>
    <row r="734" spans="1:11" x14ac:dyDescent="0.3">
      <c r="A734" s="60">
        <v>4</v>
      </c>
      <c r="B734" s="89" t="s">
        <v>1532</v>
      </c>
      <c r="C734" s="61">
        <v>3217</v>
      </c>
      <c r="D734" s="60" t="s">
        <v>570</v>
      </c>
      <c r="E734" s="60">
        <v>61</v>
      </c>
      <c r="F734" s="62">
        <v>1.28263846769865E-2</v>
      </c>
      <c r="G734" s="91" t="s">
        <v>5983</v>
      </c>
      <c r="H734" s="62">
        <v>6.6236250031256494E-2</v>
      </c>
      <c r="I734" s="62">
        <v>6.8950346117344005E-2</v>
      </c>
      <c r="J734" s="91" t="s">
        <v>5984</v>
      </c>
      <c r="K734" s="63"/>
    </row>
    <row r="735" spans="1:11" x14ac:dyDescent="0.3">
      <c r="A735" s="60">
        <v>4</v>
      </c>
      <c r="B735" s="89" t="s">
        <v>1530</v>
      </c>
      <c r="C735" s="61">
        <v>3222</v>
      </c>
      <c r="D735" s="60" t="s">
        <v>630</v>
      </c>
      <c r="E735" s="60">
        <v>3</v>
      </c>
      <c r="F735" s="62">
        <v>1.6605115932717299E-2</v>
      </c>
      <c r="G735" s="91" t="s">
        <v>5985</v>
      </c>
      <c r="H735" s="62">
        <v>0.25743756331373602</v>
      </c>
      <c r="I735" s="62">
        <v>0</v>
      </c>
      <c r="J735" s="91" t="s">
        <v>5986</v>
      </c>
      <c r="K735" s="63"/>
    </row>
    <row r="736" spans="1:11" x14ac:dyDescent="0.3">
      <c r="A736" s="60">
        <v>4</v>
      </c>
      <c r="B736" s="89" t="s">
        <v>1529</v>
      </c>
      <c r="C736" s="61">
        <v>3226</v>
      </c>
      <c r="D736" s="60" t="s">
        <v>677</v>
      </c>
      <c r="E736" s="60">
        <v>4</v>
      </c>
      <c r="F736" s="62">
        <v>2.5343031053557001E-2</v>
      </c>
      <c r="G736" s="91" t="s">
        <v>5987</v>
      </c>
      <c r="H736" s="62">
        <v>0.37557676652664301</v>
      </c>
      <c r="I736" s="62">
        <v>0</v>
      </c>
      <c r="J736" s="91" t="s">
        <v>5988</v>
      </c>
      <c r="K736" s="63"/>
    </row>
    <row r="737" spans="1:11" x14ac:dyDescent="0.3">
      <c r="A737" s="60">
        <v>3</v>
      </c>
      <c r="B737" s="89" t="s">
        <v>4672</v>
      </c>
      <c r="C737" s="61">
        <v>3253</v>
      </c>
      <c r="D737" s="60" t="s">
        <v>718</v>
      </c>
      <c r="E737" s="60">
        <v>57</v>
      </c>
      <c r="F737" s="62">
        <v>0.36639063542227701</v>
      </c>
      <c r="G737" s="91" t="s">
        <v>5989</v>
      </c>
      <c r="H737" s="62">
        <v>1.52090756067364</v>
      </c>
      <c r="I737" s="62">
        <v>2.3619662363455798</v>
      </c>
      <c r="J737" s="91" t="s">
        <v>5990</v>
      </c>
      <c r="K737" s="63"/>
    </row>
    <row r="738" spans="1:11" x14ac:dyDescent="0.3">
      <c r="A738" s="60">
        <v>4</v>
      </c>
      <c r="B738" s="89" t="s">
        <v>4675</v>
      </c>
      <c r="C738" s="61">
        <v>3254</v>
      </c>
      <c r="D738" s="60" t="s">
        <v>355</v>
      </c>
      <c r="E738" s="60">
        <v>16</v>
      </c>
      <c r="F738" s="62">
        <v>0.101258709638994</v>
      </c>
      <c r="G738" s="91" t="s">
        <v>5991</v>
      </c>
      <c r="H738" s="62">
        <v>0.74483678466539804</v>
      </c>
      <c r="I738" s="62">
        <v>0</v>
      </c>
      <c r="J738" s="91" t="s">
        <v>5992</v>
      </c>
      <c r="K738" s="63"/>
    </row>
    <row r="739" spans="1:11" x14ac:dyDescent="0.3">
      <c r="A739" s="60">
        <v>4</v>
      </c>
      <c r="B739" s="89" t="s">
        <v>4678</v>
      </c>
      <c r="C739" s="61">
        <v>3255</v>
      </c>
      <c r="D739" s="60" t="s">
        <v>735</v>
      </c>
      <c r="E739" s="60">
        <v>41</v>
      </c>
      <c r="F739" s="62">
        <v>0.26421112225329102</v>
      </c>
      <c r="G739" s="91" t="s">
        <v>5993</v>
      </c>
      <c r="H739" s="62">
        <v>1.3221524085202401</v>
      </c>
      <c r="I739" s="62">
        <v>1.7817361182651701</v>
      </c>
      <c r="J739" s="91" t="s">
        <v>5994</v>
      </c>
      <c r="K739" s="63"/>
    </row>
    <row r="740" spans="1:11" x14ac:dyDescent="0.3">
      <c r="A740" s="60">
        <v>3</v>
      </c>
      <c r="B740" s="89" t="s">
        <v>5995</v>
      </c>
      <c r="C740" s="61">
        <v>3256</v>
      </c>
      <c r="D740" s="60" t="s">
        <v>699</v>
      </c>
      <c r="E740" s="60">
        <v>7</v>
      </c>
      <c r="F740" s="62">
        <v>4.5845462043274297E-2</v>
      </c>
      <c r="G740" s="91" t="s">
        <v>5996</v>
      </c>
      <c r="H740" s="62">
        <v>0.483816643000616</v>
      </c>
      <c r="I740" s="62">
        <v>0</v>
      </c>
      <c r="J740" s="91" t="s">
        <v>5997</v>
      </c>
      <c r="K740" s="63"/>
    </row>
    <row r="741" spans="1:11" x14ac:dyDescent="0.3">
      <c r="A741" s="60">
        <v>2</v>
      </c>
      <c r="B741" s="89" t="s">
        <v>1170</v>
      </c>
      <c r="C741" s="61">
        <v>3260</v>
      </c>
      <c r="D741" s="60" t="s">
        <v>90</v>
      </c>
      <c r="E741" s="60">
        <v>8</v>
      </c>
      <c r="F741" s="62">
        <v>6.7458438729061602E-3</v>
      </c>
      <c r="G741" s="91" t="s">
        <v>5998</v>
      </c>
      <c r="H741" s="62">
        <v>0.102035787898963</v>
      </c>
      <c r="I741" s="62">
        <v>0</v>
      </c>
      <c r="J741" s="91" t="s">
        <v>5999</v>
      </c>
      <c r="K741" s="63"/>
    </row>
    <row r="742" spans="1:11" x14ac:dyDescent="0.3">
      <c r="A742" s="60">
        <v>3</v>
      </c>
      <c r="B742" s="89" t="s">
        <v>1413</v>
      </c>
      <c r="C742" s="61">
        <v>3261</v>
      </c>
      <c r="D742" s="60" t="s">
        <v>339</v>
      </c>
      <c r="E742" s="60">
        <v>5</v>
      </c>
      <c r="F742" s="62">
        <v>8.4354920623868701E-4</v>
      </c>
      <c r="G742" s="91" t="s">
        <v>4204</v>
      </c>
      <c r="H742" s="62">
        <v>1.33670643911913E-2</v>
      </c>
      <c r="I742" s="62">
        <v>0</v>
      </c>
      <c r="J742" s="91" t="s">
        <v>6000</v>
      </c>
      <c r="K742" s="63"/>
    </row>
    <row r="743" spans="1:11" x14ac:dyDescent="0.3">
      <c r="A743" s="60">
        <v>4</v>
      </c>
      <c r="B743" s="89" t="s">
        <v>1537</v>
      </c>
      <c r="C743" s="61">
        <v>3262</v>
      </c>
      <c r="D743" s="60" t="s">
        <v>277</v>
      </c>
      <c r="E743" s="60">
        <v>5</v>
      </c>
      <c r="F743" s="62">
        <v>8.4354920623868701E-4</v>
      </c>
      <c r="G743" s="91" t="s">
        <v>6001</v>
      </c>
      <c r="H743" s="62">
        <v>1.33670643911913E-2</v>
      </c>
      <c r="I743" s="62">
        <v>0</v>
      </c>
      <c r="J743" s="91" t="s">
        <v>6000</v>
      </c>
      <c r="K743" s="63"/>
    </row>
    <row r="744" spans="1:11" x14ac:dyDescent="0.3">
      <c r="A744" s="60">
        <v>5</v>
      </c>
      <c r="B744" s="89" t="s">
        <v>1312</v>
      </c>
      <c r="C744" s="61">
        <v>3278</v>
      </c>
      <c r="D744" s="60" t="s">
        <v>396</v>
      </c>
      <c r="E744" s="60">
        <v>1</v>
      </c>
      <c r="F744" s="62">
        <v>1.4368880227487899E-4</v>
      </c>
      <c r="G744" s="91" t="s">
        <v>4321</v>
      </c>
      <c r="H744" s="62">
        <v>3.4425390150490099E-3</v>
      </c>
      <c r="I744" s="62">
        <v>0</v>
      </c>
      <c r="J744" s="91" t="s">
        <v>6002</v>
      </c>
      <c r="K744" s="63"/>
    </row>
    <row r="745" spans="1:11" x14ac:dyDescent="0.3">
      <c r="A745" s="60">
        <v>2</v>
      </c>
      <c r="B745" s="89" t="s">
        <v>1585</v>
      </c>
      <c r="C745" s="61">
        <v>3285</v>
      </c>
      <c r="D745" s="60" t="s">
        <v>93</v>
      </c>
      <c r="E745" s="60">
        <v>1</v>
      </c>
      <c r="F745" s="62">
        <v>2.52081069271878E-3</v>
      </c>
      <c r="G745" s="91" t="s">
        <v>5082</v>
      </c>
      <c r="H745" s="62">
        <v>6.0394331512597599E-2</v>
      </c>
      <c r="I745" s="62">
        <v>0</v>
      </c>
      <c r="J745" s="91" t="s">
        <v>6003</v>
      </c>
      <c r="K745" s="63"/>
    </row>
    <row r="746" spans="1:11" x14ac:dyDescent="0.3">
      <c r="A746" s="60">
        <v>3</v>
      </c>
      <c r="B746" s="89" t="s">
        <v>1014</v>
      </c>
      <c r="C746" s="61">
        <v>3286</v>
      </c>
      <c r="D746" s="60" t="s">
        <v>303</v>
      </c>
      <c r="E746" s="60">
        <v>1</v>
      </c>
      <c r="F746" s="62">
        <v>2.52081069271878E-3</v>
      </c>
      <c r="G746" s="91" t="s">
        <v>5082</v>
      </c>
      <c r="H746" s="62">
        <v>6.0394331512597599E-2</v>
      </c>
      <c r="I746" s="62">
        <v>0</v>
      </c>
      <c r="J746" s="91" t="s">
        <v>6003</v>
      </c>
      <c r="K746" s="63"/>
    </row>
    <row r="747" spans="1:11" x14ac:dyDescent="0.3">
      <c r="A747" s="60">
        <v>2</v>
      </c>
      <c r="B747" s="89" t="s">
        <v>1234</v>
      </c>
      <c r="C747" s="61">
        <v>3288</v>
      </c>
      <c r="D747" s="60" t="s">
        <v>91</v>
      </c>
      <c r="E747" s="60">
        <v>6</v>
      </c>
      <c r="F747" s="62">
        <v>5.2974653426075E-3</v>
      </c>
      <c r="G747" s="91" t="s">
        <v>6004</v>
      </c>
      <c r="H747" s="62">
        <v>5.4434392680702701E-2</v>
      </c>
      <c r="I747" s="62">
        <v>0</v>
      </c>
      <c r="J747" s="91" t="s">
        <v>6005</v>
      </c>
      <c r="K747" s="63"/>
    </row>
    <row r="748" spans="1:11" x14ac:dyDescent="0.3">
      <c r="A748" s="60">
        <v>3</v>
      </c>
      <c r="B748" s="89" t="s">
        <v>1509</v>
      </c>
      <c r="C748" s="61">
        <v>3289</v>
      </c>
      <c r="D748" s="60" t="s">
        <v>347</v>
      </c>
      <c r="E748" s="60">
        <v>6</v>
      </c>
      <c r="F748" s="62">
        <v>5.2974653426075E-3</v>
      </c>
      <c r="G748" s="91" t="s">
        <v>6006</v>
      </c>
      <c r="H748" s="62">
        <v>5.4434392680702701E-2</v>
      </c>
      <c r="I748" s="62">
        <v>0</v>
      </c>
      <c r="J748" s="91" t="s">
        <v>6005</v>
      </c>
      <c r="K748" s="63"/>
    </row>
    <row r="749" spans="1:11" x14ac:dyDescent="0.3">
      <c r="A749" s="60">
        <v>4</v>
      </c>
      <c r="B749" s="89" t="s">
        <v>1267</v>
      </c>
      <c r="C749" s="61">
        <v>3290</v>
      </c>
      <c r="D749" s="60" t="s">
        <v>285</v>
      </c>
      <c r="E749" s="60">
        <v>6</v>
      </c>
      <c r="F749" s="62">
        <v>5.2974653426075E-3</v>
      </c>
      <c r="G749" s="91" t="s">
        <v>6007</v>
      </c>
      <c r="H749" s="62">
        <v>5.4434392680702701E-2</v>
      </c>
      <c r="I749" s="62">
        <v>0</v>
      </c>
      <c r="J749" s="91" t="s">
        <v>6005</v>
      </c>
      <c r="K749" s="63"/>
    </row>
    <row r="750" spans="1:11" x14ac:dyDescent="0.3">
      <c r="A750" s="60">
        <v>1</v>
      </c>
      <c r="B750" s="89" t="s">
        <v>1541</v>
      </c>
      <c r="C750" s="61">
        <v>3293</v>
      </c>
      <c r="D750" s="60" t="s">
        <v>35</v>
      </c>
      <c r="E750" s="60">
        <v>573</v>
      </c>
      <c r="F750" s="62">
        <v>25.875996985219899</v>
      </c>
      <c r="G750" s="91" t="s">
        <v>6008</v>
      </c>
      <c r="H750" s="62">
        <v>13.489559424321101</v>
      </c>
      <c r="I750" s="62">
        <v>51.649022825696697</v>
      </c>
      <c r="J750" s="91" t="s">
        <v>6009</v>
      </c>
      <c r="K750" s="63"/>
    </row>
    <row r="751" spans="1:11" x14ac:dyDescent="0.3">
      <c r="A751" s="60">
        <v>2</v>
      </c>
      <c r="B751" s="89" t="s">
        <v>1208</v>
      </c>
      <c r="C751" s="61">
        <v>3294</v>
      </c>
      <c r="D751" s="60" t="s">
        <v>94</v>
      </c>
      <c r="E751" s="60">
        <v>572</v>
      </c>
      <c r="F751" s="62">
        <v>22.9398533013151</v>
      </c>
      <c r="G751" s="91" t="s">
        <v>6010</v>
      </c>
      <c r="H751" s="62">
        <v>13.7030413766287</v>
      </c>
      <c r="I751" s="62">
        <v>49.792451080469803</v>
      </c>
      <c r="J751" s="91" t="s">
        <v>6011</v>
      </c>
      <c r="K751" s="63"/>
    </row>
    <row r="752" spans="1:11" x14ac:dyDescent="0.3">
      <c r="A752" s="60">
        <v>3</v>
      </c>
      <c r="B752" s="89" t="s">
        <v>1809</v>
      </c>
      <c r="C752" s="61">
        <v>3295</v>
      </c>
      <c r="D752" s="60" t="s">
        <v>531</v>
      </c>
      <c r="E752" s="60">
        <v>561</v>
      </c>
      <c r="F752" s="62">
        <v>19.588849162438201</v>
      </c>
      <c r="G752" s="91" t="s">
        <v>6012</v>
      </c>
      <c r="H752" s="62">
        <v>14.3643505107477</v>
      </c>
      <c r="I752" s="62">
        <v>47.559607988882</v>
      </c>
      <c r="J752" s="91" t="s">
        <v>6013</v>
      </c>
      <c r="K752" s="63"/>
    </row>
    <row r="753" spans="1:11" x14ac:dyDescent="0.3">
      <c r="A753" s="60">
        <v>4</v>
      </c>
      <c r="B753" s="89" t="s">
        <v>1543</v>
      </c>
      <c r="C753" s="61">
        <v>3296</v>
      </c>
      <c r="D753" s="60" t="s">
        <v>494</v>
      </c>
      <c r="E753" s="60">
        <v>561</v>
      </c>
      <c r="F753" s="62">
        <v>19.572597667300698</v>
      </c>
      <c r="G753" s="91" t="s">
        <v>6014</v>
      </c>
      <c r="H753" s="62">
        <v>14.3685688084689</v>
      </c>
      <c r="I753" s="62">
        <v>47.559607988882</v>
      </c>
      <c r="J753" s="91" t="s">
        <v>6013</v>
      </c>
      <c r="K753" s="63"/>
    </row>
    <row r="754" spans="1:11" x14ac:dyDescent="0.3">
      <c r="A754" s="60">
        <v>5</v>
      </c>
      <c r="B754" s="89" t="s">
        <v>1307</v>
      </c>
      <c r="C754" s="61">
        <v>3297</v>
      </c>
      <c r="D754" s="60" t="s">
        <v>402</v>
      </c>
      <c r="E754" s="60">
        <v>6</v>
      </c>
      <c r="F754" s="62">
        <v>3.9651815620714596E-3</v>
      </c>
      <c r="G754" s="91" t="s">
        <v>6015</v>
      </c>
      <c r="H754" s="62">
        <v>4.4157793612025799E-2</v>
      </c>
      <c r="I754" s="62">
        <v>0</v>
      </c>
      <c r="J754" s="91" t="s">
        <v>6016</v>
      </c>
      <c r="K754" s="63"/>
    </row>
    <row r="755" spans="1:11" x14ac:dyDescent="0.3">
      <c r="A755" s="60">
        <v>4</v>
      </c>
      <c r="B755" s="89" t="s">
        <v>1545</v>
      </c>
      <c r="C755" s="61">
        <v>3299</v>
      </c>
      <c r="D755" s="60" t="s">
        <v>565</v>
      </c>
      <c r="E755" s="60">
        <v>1</v>
      </c>
      <c r="F755" s="62">
        <v>1.62514951375527E-2</v>
      </c>
      <c r="G755" s="91" t="s">
        <v>6017</v>
      </c>
      <c r="H755" s="62">
        <v>0.38935814884780001</v>
      </c>
      <c r="I755" s="62">
        <v>0</v>
      </c>
      <c r="J755" s="91" t="s">
        <v>6018</v>
      </c>
      <c r="K755" s="63"/>
    </row>
    <row r="756" spans="1:11" x14ac:dyDescent="0.3">
      <c r="A756" s="60">
        <v>3</v>
      </c>
      <c r="B756" s="89" t="s">
        <v>1072</v>
      </c>
      <c r="C756" s="61">
        <v>3300</v>
      </c>
      <c r="D756" s="60" t="s">
        <v>284</v>
      </c>
      <c r="E756" s="60">
        <v>207</v>
      </c>
      <c r="F756" s="62">
        <v>3.2225141663498298</v>
      </c>
      <c r="G756" s="91" t="s">
        <v>6019</v>
      </c>
      <c r="H756" s="62">
        <v>6.2462372026524697</v>
      </c>
      <c r="I756" s="62">
        <v>16.160376366694699</v>
      </c>
      <c r="J756" s="91" t="s">
        <v>6020</v>
      </c>
      <c r="K756" s="63"/>
    </row>
    <row r="757" spans="1:11" x14ac:dyDescent="0.3">
      <c r="A757" s="60">
        <v>4</v>
      </c>
      <c r="B757" s="89" t="s">
        <v>1546</v>
      </c>
      <c r="C757" s="61">
        <v>3301</v>
      </c>
      <c r="D757" s="60" t="s">
        <v>449</v>
      </c>
      <c r="E757" s="60">
        <v>191</v>
      </c>
      <c r="F757" s="62">
        <v>2.91689839798308</v>
      </c>
      <c r="G757" s="91" t="s">
        <v>6021</v>
      </c>
      <c r="H757" s="62">
        <v>6.0092564543847304</v>
      </c>
      <c r="I757" s="62">
        <v>15.7071759400544</v>
      </c>
      <c r="J757" s="91" t="s">
        <v>6022</v>
      </c>
      <c r="K757" s="63"/>
    </row>
    <row r="758" spans="1:11" x14ac:dyDescent="0.3">
      <c r="A758" s="60">
        <v>4</v>
      </c>
      <c r="B758" s="89" t="s">
        <v>1547</v>
      </c>
      <c r="C758" s="61">
        <v>3307</v>
      </c>
      <c r="D758" s="60" t="s">
        <v>346</v>
      </c>
      <c r="E758" s="60">
        <v>24</v>
      </c>
      <c r="F758" s="62">
        <v>0.30561576836674997</v>
      </c>
      <c r="G758" s="91" t="s">
        <v>6023</v>
      </c>
      <c r="H758" s="62">
        <v>1.79011989544832</v>
      </c>
      <c r="I758" s="62">
        <v>0</v>
      </c>
      <c r="J758" s="91" t="s">
        <v>6024</v>
      </c>
      <c r="K758" s="63"/>
    </row>
    <row r="759" spans="1:11" x14ac:dyDescent="0.3">
      <c r="A759" s="60">
        <v>2</v>
      </c>
      <c r="B759" s="89" t="s">
        <v>1820</v>
      </c>
      <c r="C759" s="61">
        <v>3309</v>
      </c>
      <c r="D759" s="60" t="s">
        <v>95</v>
      </c>
      <c r="E759" s="60">
        <v>252</v>
      </c>
      <c r="F759" s="62">
        <v>2.93614368390485</v>
      </c>
      <c r="G759" s="91" t="s">
        <v>6025</v>
      </c>
      <c r="H759" s="62">
        <v>5.0944405859456197</v>
      </c>
      <c r="I759" s="62">
        <v>14.844674243704601</v>
      </c>
      <c r="J759" s="91" t="s">
        <v>6026</v>
      </c>
      <c r="K759" s="63"/>
    </row>
    <row r="760" spans="1:11" x14ac:dyDescent="0.3">
      <c r="A760" s="60">
        <v>3</v>
      </c>
      <c r="B760" s="89" t="s">
        <v>1734</v>
      </c>
      <c r="C760" s="61">
        <v>3310</v>
      </c>
      <c r="D760" s="60" t="s">
        <v>691</v>
      </c>
      <c r="E760" s="60">
        <v>231</v>
      </c>
      <c r="F760" s="62">
        <v>2.71652777889132</v>
      </c>
      <c r="G760" s="91" t="s">
        <v>6027</v>
      </c>
      <c r="H760" s="62">
        <v>4.9539799990259796</v>
      </c>
      <c r="I760" s="62">
        <v>14.434461985874499</v>
      </c>
      <c r="J760" s="91" t="s">
        <v>6028</v>
      </c>
      <c r="K760" s="63"/>
    </row>
    <row r="761" spans="1:11" x14ac:dyDescent="0.3">
      <c r="A761" s="60">
        <v>4</v>
      </c>
      <c r="B761" s="89" t="s">
        <v>1795</v>
      </c>
      <c r="C761" s="61">
        <v>3311</v>
      </c>
      <c r="D761" s="60" t="s">
        <v>712</v>
      </c>
      <c r="E761" s="60">
        <v>66</v>
      </c>
      <c r="F761" s="62">
        <v>0.45125216681618402</v>
      </c>
      <c r="G761" s="91" t="s">
        <v>6029</v>
      </c>
      <c r="H761" s="62">
        <v>1.4624258376146599</v>
      </c>
      <c r="I761" s="62">
        <v>3.6426445941786101</v>
      </c>
      <c r="J761" s="91" t="s">
        <v>6030</v>
      </c>
      <c r="K761" s="63"/>
    </row>
    <row r="762" spans="1:11" x14ac:dyDescent="0.3">
      <c r="A762" s="60">
        <v>5</v>
      </c>
      <c r="B762" s="89" t="s">
        <v>1622</v>
      </c>
      <c r="C762" s="61">
        <v>3332</v>
      </c>
      <c r="D762" s="60" t="s">
        <v>621</v>
      </c>
      <c r="E762" s="60">
        <v>44</v>
      </c>
      <c r="F762" s="62">
        <v>0.30714506333665997</v>
      </c>
      <c r="G762" s="91" t="s">
        <v>6031</v>
      </c>
      <c r="H762" s="62">
        <v>1.23300399110513</v>
      </c>
      <c r="I762" s="62">
        <v>2.7622767857142798</v>
      </c>
      <c r="J762" s="91" t="s">
        <v>6032</v>
      </c>
      <c r="K762" s="63"/>
    </row>
    <row r="763" spans="1:11" x14ac:dyDescent="0.3">
      <c r="A763" s="60">
        <v>6</v>
      </c>
      <c r="B763" s="89" t="s">
        <v>1550</v>
      </c>
      <c r="C763" s="61">
        <v>3334</v>
      </c>
      <c r="D763" s="60" t="s">
        <v>591</v>
      </c>
      <c r="E763" s="60">
        <v>2</v>
      </c>
      <c r="F763" s="62">
        <v>5.6267934668573103E-3</v>
      </c>
      <c r="G763" s="91" t="s">
        <v>6033</v>
      </c>
      <c r="H763" s="62">
        <v>9.5414527595461499E-2</v>
      </c>
      <c r="I763" s="62">
        <v>0</v>
      </c>
      <c r="J763" s="91" t="s">
        <v>6034</v>
      </c>
      <c r="K763" s="63"/>
    </row>
    <row r="764" spans="1:11" x14ac:dyDescent="0.3">
      <c r="A764" s="60">
        <v>6</v>
      </c>
      <c r="B764" s="89" t="s">
        <v>1551</v>
      </c>
      <c r="C764" s="61">
        <v>3341</v>
      </c>
      <c r="D764" s="60" t="s">
        <v>646</v>
      </c>
      <c r="E764" s="60">
        <v>13</v>
      </c>
      <c r="F764" s="62">
        <v>8.8991775208357493E-2</v>
      </c>
      <c r="G764" s="91" t="s">
        <v>6035</v>
      </c>
      <c r="H764" s="62">
        <v>0.69242695278038302</v>
      </c>
      <c r="I764" s="62">
        <v>0</v>
      </c>
      <c r="J764" s="91" t="s">
        <v>6036</v>
      </c>
      <c r="K764" s="63"/>
    </row>
    <row r="765" spans="1:11" x14ac:dyDescent="0.3">
      <c r="A765" s="60">
        <v>6</v>
      </c>
      <c r="B765" s="89" t="s">
        <v>1552</v>
      </c>
      <c r="C765" s="61">
        <v>3344</v>
      </c>
      <c r="D765" s="60" t="s">
        <v>669</v>
      </c>
      <c r="E765" s="60">
        <v>19</v>
      </c>
      <c r="F765" s="62">
        <v>0.13117056853643599</v>
      </c>
      <c r="G765" s="91" t="s">
        <v>6037</v>
      </c>
      <c r="H765" s="62">
        <v>0.78291152819215004</v>
      </c>
      <c r="I765" s="62">
        <v>0</v>
      </c>
      <c r="J765" s="91" t="s">
        <v>6038</v>
      </c>
      <c r="K765" s="63"/>
    </row>
    <row r="766" spans="1:11" x14ac:dyDescent="0.3">
      <c r="A766" s="60">
        <v>4</v>
      </c>
      <c r="B766" s="89" t="s">
        <v>1553</v>
      </c>
      <c r="C766" s="61">
        <v>3349</v>
      </c>
      <c r="D766" s="60" t="s">
        <v>332</v>
      </c>
      <c r="E766" s="60">
        <v>81</v>
      </c>
      <c r="F766" s="62">
        <v>0.64132140227646195</v>
      </c>
      <c r="G766" s="91" t="s">
        <v>6039</v>
      </c>
      <c r="H766" s="62">
        <v>2.10234510220468</v>
      </c>
      <c r="I766" s="62">
        <v>4.5434749489971598</v>
      </c>
      <c r="J766" s="91" t="s">
        <v>6040</v>
      </c>
      <c r="K766" s="63"/>
    </row>
    <row r="767" spans="1:11" x14ac:dyDescent="0.3">
      <c r="A767" s="60">
        <v>5</v>
      </c>
      <c r="B767" s="89" t="s">
        <v>1154</v>
      </c>
      <c r="C767" s="61">
        <v>3350</v>
      </c>
      <c r="D767" s="60" t="s">
        <v>390</v>
      </c>
      <c r="E767" s="60">
        <v>81</v>
      </c>
      <c r="F767" s="62">
        <v>0.64132140227646195</v>
      </c>
      <c r="G767" s="91" t="s">
        <v>6041</v>
      </c>
      <c r="H767" s="62">
        <v>2.10234510220468</v>
      </c>
      <c r="I767" s="62">
        <v>4.5434749489971598</v>
      </c>
      <c r="J767" s="91" t="s">
        <v>6040</v>
      </c>
      <c r="K767" s="63"/>
    </row>
    <row r="768" spans="1:11" x14ac:dyDescent="0.3">
      <c r="A768" s="60">
        <v>6</v>
      </c>
      <c r="B768" s="89" t="s">
        <v>1555</v>
      </c>
      <c r="C768" s="61">
        <v>3351</v>
      </c>
      <c r="D768" s="60" t="s">
        <v>439</v>
      </c>
      <c r="E768" s="60">
        <v>11</v>
      </c>
      <c r="F768" s="62">
        <v>6.3080364057813296E-2</v>
      </c>
      <c r="G768" s="91" t="s">
        <v>6042</v>
      </c>
      <c r="H768" s="62">
        <v>0.49135976263413</v>
      </c>
      <c r="I768" s="62">
        <v>0</v>
      </c>
      <c r="J768" s="91" t="s">
        <v>6043</v>
      </c>
      <c r="K768" s="63"/>
    </row>
    <row r="769" spans="1:11" x14ac:dyDescent="0.3">
      <c r="A769" s="60">
        <v>3</v>
      </c>
      <c r="B769" s="89" t="s">
        <v>1416</v>
      </c>
      <c r="C769" s="61">
        <v>3354</v>
      </c>
      <c r="D769" s="60" t="s">
        <v>523</v>
      </c>
      <c r="E769" s="60">
        <v>37</v>
      </c>
      <c r="F769" s="62">
        <v>0.21961590501353301</v>
      </c>
      <c r="G769" s="91" t="s">
        <v>6044</v>
      </c>
      <c r="H769" s="62">
        <v>1.00548025510915</v>
      </c>
      <c r="I769" s="62">
        <v>1.9998253949291001</v>
      </c>
      <c r="J769" s="91" t="s">
        <v>6045</v>
      </c>
      <c r="K769" s="63"/>
    </row>
    <row r="770" spans="1:11" x14ac:dyDescent="0.3">
      <c r="A770" s="60">
        <v>4</v>
      </c>
      <c r="B770" s="89" t="s">
        <v>1557</v>
      </c>
      <c r="C770" s="61">
        <v>3355</v>
      </c>
      <c r="D770" s="60" t="s">
        <v>484</v>
      </c>
      <c r="E770" s="60">
        <v>24</v>
      </c>
      <c r="F770" s="62">
        <v>0.126445360416262</v>
      </c>
      <c r="G770" s="91" t="s">
        <v>6046</v>
      </c>
      <c r="H770" s="62">
        <v>0.68904884592318905</v>
      </c>
      <c r="I770" s="62">
        <v>0</v>
      </c>
      <c r="J770" s="91" t="s">
        <v>6047</v>
      </c>
      <c r="K770" s="63"/>
    </row>
    <row r="771" spans="1:11" x14ac:dyDescent="0.3">
      <c r="A771" s="60">
        <v>4</v>
      </c>
      <c r="B771" s="89" t="s">
        <v>1558</v>
      </c>
      <c r="C771" s="61">
        <v>3356</v>
      </c>
      <c r="D771" s="60" t="s">
        <v>558</v>
      </c>
      <c r="E771" s="60">
        <v>13</v>
      </c>
      <c r="F771" s="62">
        <v>9.3170544597270602E-2</v>
      </c>
      <c r="G771" s="91" t="s">
        <v>6048</v>
      </c>
      <c r="H771" s="62">
        <v>0.74820138859111296</v>
      </c>
      <c r="I771" s="62">
        <v>0</v>
      </c>
      <c r="J771" s="91" t="s">
        <v>6049</v>
      </c>
      <c r="K771" s="63"/>
    </row>
    <row r="772" spans="1:11" x14ac:dyDescent="0.3">
      <c r="A772" s="60">
        <v>1</v>
      </c>
      <c r="B772" s="89" t="s">
        <v>1572</v>
      </c>
      <c r="C772" s="61">
        <v>3362</v>
      </c>
      <c r="D772" s="60" t="s">
        <v>37</v>
      </c>
      <c r="E772" s="60">
        <v>88</v>
      </c>
      <c r="F772" s="62">
        <v>0.170444403086214</v>
      </c>
      <c r="G772" s="91" t="s">
        <v>6050</v>
      </c>
      <c r="H772" s="62">
        <v>0.95355654381038402</v>
      </c>
      <c r="I772" s="62">
        <v>0.20700694686596699</v>
      </c>
      <c r="J772" s="91" t="s">
        <v>6051</v>
      </c>
      <c r="K772" s="63"/>
    </row>
    <row r="773" spans="1:11" x14ac:dyDescent="0.3">
      <c r="A773" s="60">
        <v>2</v>
      </c>
      <c r="B773" s="89" t="s">
        <v>1100</v>
      </c>
      <c r="C773" s="61">
        <v>3363</v>
      </c>
      <c r="D773" s="60" t="s">
        <v>96</v>
      </c>
      <c r="E773" s="60">
        <v>15</v>
      </c>
      <c r="F773" s="62">
        <v>0.114669278474238</v>
      </c>
      <c r="G773" s="91" t="s">
        <v>6052</v>
      </c>
      <c r="H773" s="62">
        <v>0.84691371651917202</v>
      </c>
      <c r="I773" s="62">
        <v>0</v>
      </c>
      <c r="J773" s="91" t="s">
        <v>6053</v>
      </c>
      <c r="K773" s="63"/>
    </row>
    <row r="774" spans="1:11" x14ac:dyDescent="0.3">
      <c r="A774" s="60">
        <v>3</v>
      </c>
      <c r="B774" s="89" t="s">
        <v>1031</v>
      </c>
      <c r="C774" s="61">
        <v>3364</v>
      </c>
      <c r="D774" s="60" t="s">
        <v>274</v>
      </c>
      <c r="E774" s="60">
        <v>15</v>
      </c>
      <c r="F774" s="62">
        <v>0.114669278474238</v>
      </c>
      <c r="G774" s="91" t="s">
        <v>6054</v>
      </c>
      <c r="H774" s="62">
        <v>0.84691371651917202</v>
      </c>
      <c r="I774" s="62">
        <v>0</v>
      </c>
      <c r="J774" s="91" t="s">
        <v>6053</v>
      </c>
      <c r="K774" s="63"/>
    </row>
    <row r="775" spans="1:11" x14ac:dyDescent="0.3">
      <c r="A775" s="60">
        <v>4</v>
      </c>
      <c r="B775" s="89" t="s">
        <v>1575</v>
      </c>
      <c r="C775" s="61">
        <v>3365</v>
      </c>
      <c r="D775" s="60" t="s">
        <v>442</v>
      </c>
      <c r="E775" s="60">
        <v>10</v>
      </c>
      <c r="F775" s="62">
        <v>8.4893757184485899E-2</v>
      </c>
      <c r="G775" s="91" t="s">
        <v>6055</v>
      </c>
      <c r="H775" s="62">
        <v>0.77912367395048898</v>
      </c>
      <c r="I775" s="62">
        <v>0</v>
      </c>
      <c r="J775" s="91" t="s">
        <v>6056</v>
      </c>
      <c r="K775" s="63"/>
    </row>
    <row r="776" spans="1:11" x14ac:dyDescent="0.3">
      <c r="A776" s="60">
        <v>5</v>
      </c>
      <c r="B776" s="89" t="s">
        <v>1030</v>
      </c>
      <c r="C776" s="61">
        <v>3368</v>
      </c>
      <c r="D776" s="60" t="s">
        <v>393</v>
      </c>
      <c r="E776" s="60">
        <v>8</v>
      </c>
      <c r="F776" s="62">
        <v>6.0446932713707498E-2</v>
      </c>
      <c r="G776" s="91" t="s">
        <v>6057</v>
      </c>
      <c r="H776" s="62">
        <v>0.60647508324692201</v>
      </c>
      <c r="I776" s="62">
        <v>0</v>
      </c>
      <c r="J776" s="91" t="s">
        <v>6058</v>
      </c>
      <c r="K776" s="63"/>
    </row>
    <row r="777" spans="1:11" x14ac:dyDescent="0.3">
      <c r="A777" s="60">
        <v>5</v>
      </c>
      <c r="B777" s="89" t="s">
        <v>1023</v>
      </c>
      <c r="C777" s="61">
        <v>3369</v>
      </c>
      <c r="D777" s="60" t="s">
        <v>336</v>
      </c>
      <c r="E777" s="60">
        <v>2</v>
      </c>
      <c r="F777" s="62">
        <v>1.1188374860841999E-2</v>
      </c>
      <c r="G777" s="91" t="s">
        <v>6059</v>
      </c>
      <c r="H777" s="62">
        <v>0.19326633532071799</v>
      </c>
      <c r="I777" s="62">
        <v>0</v>
      </c>
      <c r="J777" s="91" t="s">
        <v>6060</v>
      </c>
      <c r="K777" s="63"/>
    </row>
    <row r="778" spans="1:11" x14ac:dyDescent="0.3">
      <c r="A778" s="60">
        <v>4</v>
      </c>
      <c r="B778" s="89" t="s">
        <v>1577</v>
      </c>
      <c r="C778" s="61">
        <v>3374</v>
      </c>
      <c r="D778" s="60" t="s">
        <v>487</v>
      </c>
      <c r="E778" s="60">
        <v>1</v>
      </c>
      <c r="F778" s="62">
        <v>9.0173927471306602E-3</v>
      </c>
      <c r="G778" s="91" t="s">
        <v>6061</v>
      </c>
      <c r="H778" s="62">
        <v>0.216041374515963</v>
      </c>
      <c r="I778" s="62">
        <v>0</v>
      </c>
      <c r="J778" s="91" t="s">
        <v>6062</v>
      </c>
      <c r="K778" s="63"/>
    </row>
    <row r="779" spans="1:11" x14ac:dyDescent="0.3">
      <c r="A779" s="60">
        <v>2</v>
      </c>
      <c r="B779" s="89" t="s">
        <v>1835</v>
      </c>
      <c r="C779" s="61">
        <v>3380</v>
      </c>
      <c r="D779" s="60" t="s">
        <v>99</v>
      </c>
      <c r="E779" s="60">
        <v>76</v>
      </c>
      <c r="F779" s="62">
        <v>5.1196962018280202E-2</v>
      </c>
      <c r="G779" s="91" t="s">
        <v>6063</v>
      </c>
      <c r="H779" s="62">
        <v>0.40763505775418002</v>
      </c>
      <c r="I779" s="62">
        <v>0.14376173683834201</v>
      </c>
      <c r="J779" s="91" t="s">
        <v>6064</v>
      </c>
      <c r="K779" s="63"/>
    </row>
    <row r="780" spans="1:11" x14ac:dyDescent="0.3">
      <c r="A780" s="60">
        <v>3</v>
      </c>
      <c r="B780" s="89" t="s">
        <v>1847</v>
      </c>
      <c r="C780" s="61">
        <v>3381</v>
      </c>
      <c r="D780" s="60" t="s">
        <v>391</v>
      </c>
      <c r="E780" s="60">
        <v>76</v>
      </c>
      <c r="F780" s="62">
        <v>5.1196962018280202E-2</v>
      </c>
      <c r="G780" s="91" t="s">
        <v>6065</v>
      </c>
      <c r="H780" s="62">
        <v>0.40763505775418002</v>
      </c>
      <c r="I780" s="62">
        <v>0.14376173683834201</v>
      </c>
      <c r="J780" s="91" t="s">
        <v>6064</v>
      </c>
      <c r="K780" s="63"/>
    </row>
    <row r="781" spans="1:11" x14ac:dyDescent="0.3">
      <c r="A781" s="60">
        <v>4</v>
      </c>
      <c r="B781" s="89" t="s">
        <v>1580</v>
      </c>
      <c r="C781" s="61">
        <v>3382</v>
      </c>
      <c r="D781" s="60" t="s">
        <v>485</v>
      </c>
      <c r="E781" s="60">
        <v>7</v>
      </c>
      <c r="F781" s="62">
        <v>2.3401076930052798E-2</v>
      </c>
      <c r="G781" s="91" t="s">
        <v>6066</v>
      </c>
      <c r="H781" s="62">
        <v>0.35693804377568</v>
      </c>
      <c r="I781" s="62">
        <v>0</v>
      </c>
      <c r="J781" s="91" t="s">
        <v>6067</v>
      </c>
      <c r="K781" s="63"/>
    </row>
    <row r="782" spans="1:11" x14ac:dyDescent="0.3">
      <c r="A782" s="60">
        <v>4</v>
      </c>
      <c r="B782" s="89" t="s">
        <v>1581</v>
      </c>
      <c r="C782" s="61">
        <v>3383</v>
      </c>
      <c r="D782" s="60" t="s">
        <v>440</v>
      </c>
      <c r="E782" s="60">
        <v>2</v>
      </c>
      <c r="F782" s="62">
        <v>3.4807562063120701E-4</v>
      </c>
      <c r="G782" s="91" t="s">
        <v>4320</v>
      </c>
      <c r="H782" s="62">
        <v>6.7903535596235904E-3</v>
      </c>
      <c r="I782" s="62">
        <v>0</v>
      </c>
      <c r="J782" s="91" t="s">
        <v>6068</v>
      </c>
      <c r="K782" s="63"/>
    </row>
    <row r="783" spans="1:11" x14ac:dyDescent="0.3">
      <c r="A783" s="60">
        <v>4</v>
      </c>
      <c r="B783" s="89" t="s">
        <v>1582</v>
      </c>
      <c r="C783" s="61">
        <v>3385</v>
      </c>
      <c r="D783" s="60" t="s">
        <v>333</v>
      </c>
      <c r="E783" s="60">
        <v>8</v>
      </c>
      <c r="F783" s="62">
        <v>1.68467540774274E-2</v>
      </c>
      <c r="G783" s="91" t="s">
        <v>6069</v>
      </c>
      <c r="H783" s="62">
        <v>0.19761734574019699</v>
      </c>
      <c r="I783" s="62">
        <v>0</v>
      </c>
      <c r="J783" s="91" t="s">
        <v>6070</v>
      </c>
      <c r="K783" s="63"/>
    </row>
    <row r="784" spans="1:11" x14ac:dyDescent="0.3">
      <c r="A784" s="60">
        <v>2</v>
      </c>
      <c r="B784" s="89" t="s">
        <v>1655</v>
      </c>
      <c r="C784" s="61">
        <v>3403</v>
      </c>
      <c r="D784" s="60" t="s">
        <v>97</v>
      </c>
      <c r="E784" s="60">
        <v>1</v>
      </c>
      <c r="F784" s="62">
        <v>3.0944232304540801E-3</v>
      </c>
      <c r="G784" s="91" t="s">
        <v>4952</v>
      </c>
      <c r="H784" s="62">
        <v>7.4137111112760404E-2</v>
      </c>
      <c r="I784" s="62">
        <v>0</v>
      </c>
      <c r="J784" s="91" t="s">
        <v>6071</v>
      </c>
      <c r="K784" s="63"/>
    </row>
    <row r="785" spans="1:11" x14ac:dyDescent="0.3">
      <c r="A785" s="60">
        <v>3</v>
      </c>
      <c r="B785" s="89" t="s">
        <v>1624</v>
      </c>
      <c r="C785" s="61">
        <v>3406</v>
      </c>
      <c r="D785" s="60" t="s">
        <v>309</v>
      </c>
      <c r="E785" s="60">
        <v>1</v>
      </c>
      <c r="F785" s="62">
        <v>3.0944232304540801E-3</v>
      </c>
      <c r="G785" s="91" t="s">
        <v>4952</v>
      </c>
      <c r="H785" s="62">
        <v>7.4137111112760404E-2</v>
      </c>
      <c r="I785" s="62">
        <v>0</v>
      </c>
      <c r="J785" s="91" t="s">
        <v>6071</v>
      </c>
      <c r="K785" s="63"/>
    </row>
    <row r="786" spans="1:11" x14ac:dyDescent="0.3">
      <c r="A786" s="60">
        <v>4</v>
      </c>
      <c r="B786" s="89" t="s">
        <v>1587</v>
      </c>
      <c r="C786" s="61">
        <v>3408</v>
      </c>
      <c r="D786" s="60" t="s">
        <v>370</v>
      </c>
      <c r="E786" s="60">
        <v>1</v>
      </c>
      <c r="F786" s="62">
        <v>3.0944232304540801E-3</v>
      </c>
      <c r="G786" s="91" t="s">
        <v>4952</v>
      </c>
      <c r="H786" s="62">
        <v>7.4137111112760404E-2</v>
      </c>
      <c r="I786" s="62">
        <v>0</v>
      </c>
      <c r="J786" s="91" t="s">
        <v>6071</v>
      </c>
      <c r="K786" s="63"/>
    </row>
    <row r="787" spans="1:11" x14ac:dyDescent="0.3">
      <c r="A787" s="60">
        <v>2</v>
      </c>
      <c r="B787" s="89" t="s">
        <v>1818</v>
      </c>
      <c r="C787" s="61">
        <v>3410</v>
      </c>
      <c r="D787" s="60" t="s">
        <v>98</v>
      </c>
      <c r="E787" s="60">
        <v>4</v>
      </c>
      <c r="F787" s="62">
        <v>1.4837393632417201E-3</v>
      </c>
      <c r="G787" s="91" t="s">
        <v>6072</v>
      </c>
      <c r="H787" s="62">
        <v>1.9547621268407599E-2</v>
      </c>
      <c r="I787" s="62">
        <v>0</v>
      </c>
      <c r="J787" s="91" t="s">
        <v>6073</v>
      </c>
      <c r="K787" s="63"/>
    </row>
    <row r="788" spans="1:11" x14ac:dyDescent="0.3">
      <c r="A788" s="60">
        <v>3</v>
      </c>
      <c r="B788" s="89" t="s">
        <v>1812</v>
      </c>
      <c r="C788" s="61">
        <v>3411</v>
      </c>
      <c r="D788" s="60" t="s">
        <v>522</v>
      </c>
      <c r="E788" s="60">
        <v>3</v>
      </c>
      <c r="F788" s="62">
        <v>8.2246380338968199E-4</v>
      </c>
      <c r="G788" s="91" t="s">
        <v>6074</v>
      </c>
      <c r="H788" s="62">
        <v>1.14977104635187E-2</v>
      </c>
      <c r="I788" s="62">
        <v>0</v>
      </c>
      <c r="J788" s="91" t="s">
        <v>6075</v>
      </c>
      <c r="K788" s="63"/>
    </row>
    <row r="789" spans="1:11" x14ac:dyDescent="0.3">
      <c r="A789" s="60">
        <v>4</v>
      </c>
      <c r="B789" s="89" t="s">
        <v>1736</v>
      </c>
      <c r="C789" s="61">
        <v>3412</v>
      </c>
      <c r="D789" s="60" t="s">
        <v>483</v>
      </c>
      <c r="E789" s="60">
        <v>1</v>
      </c>
      <c r="F789" s="62">
        <v>3.09355563515582E-4</v>
      </c>
      <c r="G789" s="91" t="s">
        <v>4835</v>
      </c>
      <c r="H789" s="62">
        <v>7.4116325006840901E-3</v>
      </c>
      <c r="I789" s="62">
        <v>0</v>
      </c>
      <c r="J789" s="91" t="s">
        <v>6076</v>
      </c>
      <c r="K789" s="63"/>
    </row>
    <row r="790" spans="1:11" x14ac:dyDescent="0.3">
      <c r="A790" s="60">
        <v>4</v>
      </c>
      <c r="B790" s="89" t="s">
        <v>1735</v>
      </c>
      <c r="C790" s="61">
        <v>3417</v>
      </c>
      <c r="D790" s="60" t="s">
        <v>388</v>
      </c>
      <c r="E790" s="60">
        <v>2</v>
      </c>
      <c r="F790" s="62">
        <v>5.1310823987410004E-4</v>
      </c>
      <c r="G790" s="91" t="s">
        <v>5955</v>
      </c>
      <c r="H790" s="62">
        <v>8.8081251919229896E-3</v>
      </c>
      <c r="I790" s="62">
        <v>0</v>
      </c>
      <c r="J790" s="91" t="s">
        <v>6077</v>
      </c>
      <c r="K790" s="63"/>
    </row>
    <row r="791" spans="1:11" x14ac:dyDescent="0.3">
      <c r="A791" s="60">
        <v>5</v>
      </c>
      <c r="B791" s="89" t="s">
        <v>1638</v>
      </c>
      <c r="C791" s="61">
        <v>3420</v>
      </c>
      <c r="D791" s="60" t="s">
        <v>438</v>
      </c>
      <c r="E791" s="60">
        <v>1</v>
      </c>
      <c r="F791" s="62">
        <v>2.1327993103200499E-4</v>
      </c>
      <c r="G791" s="91" t="s">
        <v>4025</v>
      </c>
      <c r="H791" s="62">
        <v>5.1098239534355496E-3</v>
      </c>
      <c r="I791" s="62">
        <v>0</v>
      </c>
      <c r="J791" s="91" t="s">
        <v>6078</v>
      </c>
      <c r="K791" s="63"/>
    </row>
    <row r="792" spans="1:11" x14ac:dyDescent="0.3">
      <c r="A792" s="60">
        <v>3</v>
      </c>
      <c r="B792" s="89" t="s">
        <v>1495</v>
      </c>
      <c r="C792" s="61">
        <v>3423</v>
      </c>
      <c r="D792" s="60" t="s">
        <v>330</v>
      </c>
      <c r="E792" s="60">
        <v>1</v>
      </c>
      <c r="F792" s="62">
        <v>6.6127555985204299E-4</v>
      </c>
      <c r="G792" s="91" t="s">
        <v>4288</v>
      </c>
      <c r="H792" s="62">
        <v>1.58430363288443E-2</v>
      </c>
      <c r="I792" s="62">
        <v>0</v>
      </c>
      <c r="J792" s="91" t="s">
        <v>6079</v>
      </c>
      <c r="K792" s="63"/>
    </row>
    <row r="793" spans="1:11" x14ac:dyDescent="0.3">
      <c r="A793" s="60">
        <v>1</v>
      </c>
      <c r="B793" s="89" t="s">
        <v>1559</v>
      </c>
      <c r="C793" s="61">
        <v>3434</v>
      </c>
      <c r="D793" s="60" t="s">
        <v>36</v>
      </c>
      <c r="E793" s="60">
        <v>348</v>
      </c>
      <c r="F793" s="62">
        <v>2.6648692086362602</v>
      </c>
      <c r="G793" s="91" t="s">
        <v>6080</v>
      </c>
      <c r="H793" s="62">
        <v>4.3522891243614703</v>
      </c>
      <c r="I793" s="62">
        <v>10.291121536496201</v>
      </c>
      <c r="J793" s="91" t="s">
        <v>6081</v>
      </c>
      <c r="K793" s="63"/>
    </row>
    <row r="794" spans="1:11" x14ac:dyDescent="0.3">
      <c r="A794" s="60">
        <v>2</v>
      </c>
      <c r="B794" s="89" t="s">
        <v>1560</v>
      </c>
      <c r="C794" s="61">
        <v>3435</v>
      </c>
      <c r="D794" s="60" t="s">
        <v>101</v>
      </c>
      <c r="E794" s="60">
        <v>95</v>
      </c>
      <c r="F794" s="62">
        <v>1.8223442181592699E-2</v>
      </c>
      <c r="G794" s="91" t="s">
        <v>6082</v>
      </c>
      <c r="H794" s="62">
        <v>5.4699759444717201E-2</v>
      </c>
      <c r="I794" s="62">
        <v>0.115724218815448</v>
      </c>
      <c r="J794" s="91" t="s">
        <v>6083</v>
      </c>
      <c r="K794" s="63"/>
    </row>
    <row r="795" spans="1:11" x14ac:dyDescent="0.3">
      <c r="A795" s="60">
        <v>3</v>
      </c>
      <c r="B795" s="89" t="s">
        <v>1474</v>
      </c>
      <c r="C795" s="61">
        <v>3469</v>
      </c>
      <c r="D795" s="60" t="s">
        <v>361</v>
      </c>
      <c r="E795" s="60">
        <v>95</v>
      </c>
      <c r="F795" s="62">
        <v>1.8223442181592699E-2</v>
      </c>
      <c r="G795" s="91" t="s">
        <v>6084</v>
      </c>
      <c r="H795" s="62">
        <v>5.4699759444717201E-2</v>
      </c>
      <c r="I795" s="62">
        <v>0.115724218815448</v>
      </c>
      <c r="J795" s="91" t="s">
        <v>6083</v>
      </c>
      <c r="K795" s="63"/>
    </row>
    <row r="796" spans="1:11" x14ac:dyDescent="0.3">
      <c r="A796" s="60">
        <v>4</v>
      </c>
      <c r="B796" s="89" t="s">
        <v>1561</v>
      </c>
      <c r="C796" s="61">
        <v>3471</v>
      </c>
      <c r="D796" s="60" t="s">
        <v>299</v>
      </c>
      <c r="E796" s="60">
        <v>95</v>
      </c>
      <c r="F796" s="62">
        <v>1.8223442181592699E-2</v>
      </c>
      <c r="G796" s="91" t="s">
        <v>6085</v>
      </c>
      <c r="H796" s="62">
        <v>5.4699759444717201E-2</v>
      </c>
      <c r="I796" s="62">
        <v>0.115724218815448</v>
      </c>
      <c r="J796" s="91" t="s">
        <v>6083</v>
      </c>
      <c r="K796" s="63"/>
    </row>
    <row r="797" spans="1:11" x14ac:dyDescent="0.3">
      <c r="A797" s="60">
        <v>2</v>
      </c>
      <c r="B797" s="89" t="s">
        <v>1542</v>
      </c>
      <c r="C797" s="61">
        <v>3738</v>
      </c>
      <c r="D797" s="60" t="s">
        <v>100</v>
      </c>
      <c r="E797" s="60">
        <v>297</v>
      </c>
      <c r="F797" s="62">
        <v>2.6466457664546699</v>
      </c>
      <c r="G797" s="91" t="s">
        <v>6086</v>
      </c>
      <c r="H797" s="62">
        <v>4.3537140144755897</v>
      </c>
      <c r="I797" s="62">
        <v>10.291121536496201</v>
      </c>
      <c r="J797" s="91" t="s">
        <v>6087</v>
      </c>
      <c r="K797" s="63"/>
    </row>
    <row r="798" spans="1:11" x14ac:dyDescent="0.3">
      <c r="A798" s="60">
        <v>3</v>
      </c>
      <c r="B798" s="89" t="s">
        <v>1241</v>
      </c>
      <c r="C798" s="61">
        <v>3739</v>
      </c>
      <c r="D798" s="60" t="s">
        <v>360</v>
      </c>
      <c r="E798" s="60">
        <v>80</v>
      </c>
      <c r="F798" s="62">
        <v>0.23074554074973899</v>
      </c>
      <c r="G798" s="91" t="s">
        <v>6088</v>
      </c>
      <c r="H798" s="62">
        <v>0.82873396675376698</v>
      </c>
      <c r="I798" s="62">
        <v>1.7776298137813</v>
      </c>
      <c r="J798" s="91" t="s">
        <v>6089</v>
      </c>
      <c r="K798" s="63"/>
    </row>
    <row r="799" spans="1:11" x14ac:dyDescent="0.3">
      <c r="A799" s="60">
        <v>4</v>
      </c>
      <c r="B799" s="89" t="s">
        <v>1564</v>
      </c>
      <c r="C799" s="61">
        <v>3740</v>
      </c>
      <c r="D799" s="60" t="s">
        <v>414</v>
      </c>
      <c r="E799" s="60">
        <v>22</v>
      </c>
      <c r="F799" s="62">
        <v>7.0541260437338299E-3</v>
      </c>
      <c r="G799" s="91" t="s">
        <v>6090</v>
      </c>
      <c r="H799" s="62">
        <v>4.3822291289297002E-2</v>
      </c>
      <c r="I799" s="62">
        <v>0</v>
      </c>
      <c r="J799" s="91" t="s">
        <v>6091</v>
      </c>
      <c r="K799" s="63"/>
    </row>
    <row r="800" spans="1:11" x14ac:dyDescent="0.3">
      <c r="A800" s="60">
        <v>3</v>
      </c>
      <c r="B800" s="89" t="s">
        <v>1802</v>
      </c>
      <c r="C800" s="61">
        <v>3763</v>
      </c>
      <c r="D800" s="60" t="s">
        <v>681</v>
      </c>
      <c r="E800" s="60">
        <v>115</v>
      </c>
      <c r="F800" s="62">
        <v>0.94042125692723</v>
      </c>
      <c r="G800" s="91" t="s">
        <v>6092</v>
      </c>
      <c r="H800" s="62">
        <v>2.4070620439965502</v>
      </c>
      <c r="I800" s="62">
        <v>5.3658789386401304</v>
      </c>
      <c r="J800" s="91" t="s">
        <v>6093</v>
      </c>
      <c r="K800" s="63"/>
    </row>
    <row r="801" spans="1:11" x14ac:dyDescent="0.3">
      <c r="A801" s="60">
        <v>4</v>
      </c>
      <c r="B801" s="89" t="s">
        <v>1566</v>
      </c>
      <c r="C801" s="61">
        <v>3764</v>
      </c>
      <c r="D801" s="60" t="s">
        <v>504</v>
      </c>
      <c r="E801" s="60">
        <v>24</v>
      </c>
      <c r="F801" s="62">
        <v>0.134922982826059</v>
      </c>
      <c r="G801" s="91" t="s">
        <v>6094</v>
      </c>
      <c r="H801" s="62">
        <v>0.75947908578108203</v>
      </c>
      <c r="I801" s="62">
        <v>0</v>
      </c>
      <c r="J801" s="91" t="s">
        <v>6095</v>
      </c>
      <c r="K801" s="63"/>
    </row>
    <row r="802" spans="1:11" x14ac:dyDescent="0.3">
      <c r="A802" s="60">
        <v>4</v>
      </c>
      <c r="B802" s="89" t="s">
        <v>1567</v>
      </c>
      <c r="C802" s="61">
        <v>3765</v>
      </c>
      <c r="D802" s="60" t="s">
        <v>606</v>
      </c>
      <c r="E802" s="60">
        <v>10</v>
      </c>
      <c r="F802" s="62">
        <v>0.109537569290619</v>
      </c>
      <c r="G802" s="91" t="s">
        <v>6096</v>
      </c>
      <c r="H802" s="62">
        <v>1.10541428506828</v>
      </c>
      <c r="I802" s="62">
        <v>0</v>
      </c>
      <c r="J802" s="91" t="s">
        <v>6097</v>
      </c>
      <c r="K802" s="63"/>
    </row>
    <row r="803" spans="1:11" x14ac:dyDescent="0.3">
      <c r="A803" s="60">
        <v>3</v>
      </c>
      <c r="B803" s="89" t="s">
        <v>1441</v>
      </c>
      <c r="C803" s="61">
        <v>3768</v>
      </c>
      <c r="D803" s="60" t="s">
        <v>575</v>
      </c>
      <c r="E803" s="60">
        <v>164</v>
      </c>
      <c r="F803" s="62">
        <v>1.4754789687776999</v>
      </c>
      <c r="G803" s="91" t="s">
        <v>6098</v>
      </c>
      <c r="H803" s="62">
        <v>3.7822784737406301</v>
      </c>
      <c r="I803" s="62">
        <v>6.8930196343734096</v>
      </c>
      <c r="J803" s="91" t="s">
        <v>6099</v>
      </c>
      <c r="K803" s="63"/>
    </row>
    <row r="804" spans="1:11" x14ac:dyDescent="0.3">
      <c r="A804" s="60">
        <v>4</v>
      </c>
      <c r="B804" s="89" t="s">
        <v>1569</v>
      </c>
      <c r="C804" s="61">
        <v>3769</v>
      </c>
      <c r="D804" s="60" t="s">
        <v>298</v>
      </c>
      <c r="E804" s="60">
        <v>14</v>
      </c>
      <c r="F804" s="62">
        <v>0.11017187741058899</v>
      </c>
      <c r="G804" s="91" t="s">
        <v>6100</v>
      </c>
      <c r="H804" s="62">
        <v>0.94764450556463098</v>
      </c>
      <c r="I804" s="62">
        <v>0</v>
      </c>
      <c r="J804" s="91" t="s">
        <v>6101</v>
      </c>
      <c r="K804" s="63"/>
    </row>
    <row r="805" spans="1:11" x14ac:dyDescent="0.3">
      <c r="A805" s="60">
        <v>4</v>
      </c>
      <c r="B805" s="89" t="s">
        <v>1570</v>
      </c>
      <c r="C805" s="61">
        <v>3771</v>
      </c>
      <c r="D805" s="60" t="s">
        <v>541</v>
      </c>
      <c r="E805" s="60">
        <v>102</v>
      </c>
      <c r="F805" s="62">
        <v>0.80096618646398399</v>
      </c>
      <c r="G805" s="91" t="s">
        <v>6102</v>
      </c>
      <c r="H805" s="62">
        <v>2.8266026509598299</v>
      </c>
      <c r="I805" s="62">
        <v>4.7924893919003404</v>
      </c>
      <c r="J805" s="91" t="s">
        <v>6103</v>
      </c>
      <c r="K805" s="63"/>
    </row>
    <row r="806" spans="1:11" x14ac:dyDescent="0.3">
      <c r="A806" s="60">
        <v>4</v>
      </c>
      <c r="B806" s="89" t="s">
        <v>1571</v>
      </c>
      <c r="C806" s="61">
        <v>3779</v>
      </c>
      <c r="D806" s="60" t="s">
        <v>659</v>
      </c>
      <c r="E806" s="60">
        <v>3</v>
      </c>
      <c r="F806" s="62">
        <v>3.2638976760298602E-2</v>
      </c>
      <c r="G806" s="91" t="s">
        <v>6104</v>
      </c>
      <c r="H806" s="62">
        <v>0.53660705354512905</v>
      </c>
      <c r="I806" s="62">
        <v>0</v>
      </c>
      <c r="J806" s="91" t="s">
        <v>6105</v>
      </c>
      <c r="K806" s="63"/>
    </row>
    <row r="807" spans="1:11" x14ac:dyDescent="0.3">
      <c r="A807" s="60">
        <v>4</v>
      </c>
      <c r="B807" s="89" t="s">
        <v>1854</v>
      </c>
      <c r="C807" s="61">
        <v>3780</v>
      </c>
      <c r="D807" s="60" t="s">
        <v>634</v>
      </c>
      <c r="E807" s="60">
        <v>5</v>
      </c>
      <c r="F807" s="62">
        <v>2.6613346311769401E-2</v>
      </c>
      <c r="G807" s="91" t="s">
        <v>6106</v>
      </c>
      <c r="H807" s="62">
        <v>0.31400592195816202</v>
      </c>
      <c r="I807" s="62">
        <v>0</v>
      </c>
      <c r="J807" s="91" t="s">
        <v>6107</v>
      </c>
      <c r="K807" s="63"/>
    </row>
    <row r="808" spans="1:11" x14ac:dyDescent="0.3">
      <c r="A808" s="60">
        <v>4</v>
      </c>
      <c r="B808" s="89" t="s">
        <v>1855</v>
      </c>
      <c r="C808" s="61">
        <v>3781</v>
      </c>
      <c r="D808" s="60" t="s">
        <v>462</v>
      </c>
      <c r="E808" s="60">
        <v>2</v>
      </c>
      <c r="F808" s="62">
        <v>1.8364587099560199E-2</v>
      </c>
      <c r="G808" s="91" t="s">
        <v>6108</v>
      </c>
      <c r="H808" s="62">
        <v>0.38646649645648601</v>
      </c>
      <c r="I808" s="62">
        <v>0</v>
      </c>
      <c r="J808" s="91" t="s">
        <v>6109</v>
      </c>
      <c r="K808" s="63"/>
    </row>
    <row r="809" spans="1:11" x14ac:dyDescent="0.3">
      <c r="A809" s="60">
        <v>1</v>
      </c>
      <c r="B809" s="89" t="s">
        <v>1588</v>
      </c>
      <c r="C809" s="61">
        <v>3829</v>
      </c>
      <c r="D809" s="60" t="s">
        <v>38</v>
      </c>
      <c r="E809" s="60">
        <v>116</v>
      </c>
      <c r="F809" s="62">
        <v>0.147512556061168</v>
      </c>
      <c r="G809" s="91" t="s">
        <v>6110</v>
      </c>
      <c r="H809" s="62">
        <v>0.839884301234333</v>
      </c>
      <c r="I809" s="62">
        <v>0.52652662084426805</v>
      </c>
      <c r="J809" s="91" t="s">
        <v>6111</v>
      </c>
      <c r="K809" s="63"/>
    </row>
    <row r="810" spans="1:11" x14ac:dyDescent="0.3">
      <c r="A810" s="60">
        <v>2</v>
      </c>
      <c r="B810" s="89" t="s">
        <v>1392</v>
      </c>
      <c r="C810" s="61">
        <v>3830</v>
      </c>
      <c r="D810" s="60" t="s">
        <v>102</v>
      </c>
      <c r="E810" s="60">
        <v>2</v>
      </c>
      <c r="F810" s="62">
        <v>4.6570734724044798E-4</v>
      </c>
      <c r="G810" s="91" t="s">
        <v>4897</v>
      </c>
      <c r="H810" s="62">
        <v>1.08454077106842E-2</v>
      </c>
      <c r="I810" s="62">
        <v>0</v>
      </c>
      <c r="J810" s="91" t="s">
        <v>6112</v>
      </c>
      <c r="K810" s="63"/>
    </row>
    <row r="811" spans="1:11" x14ac:dyDescent="0.3">
      <c r="A811" s="60">
        <v>3</v>
      </c>
      <c r="B811" s="89" t="s">
        <v>2408</v>
      </c>
      <c r="C811" s="61">
        <v>3831</v>
      </c>
      <c r="D811" s="60" t="s">
        <v>2618</v>
      </c>
      <c r="E811" s="60">
        <v>1</v>
      </c>
      <c r="F811" s="62">
        <v>1.31981839298912E-5</v>
      </c>
      <c r="G811" s="91" t="s">
        <v>4332</v>
      </c>
      <c r="H811" s="62">
        <v>3.1620601179154601E-4</v>
      </c>
      <c r="I811" s="62">
        <v>0</v>
      </c>
      <c r="J811" s="91" t="s">
        <v>6113</v>
      </c>
      <c r="K811" s="63"/>
    </row>
    <row r="812" spans="1:11" x14ac:dyDescent="0.3">
      <c r="A812" s="60">
        <v>4</v>
      </c>
      <c r="B812" s="89" t="s">
        <v>2409</v>
      </c>
      <c r="C812" s="61">
        <v>3833</v>
      </c>
      <c r="D812" s="60" t="s">
        <v>2619</v>
      </c>
      <c r="E812" s="60">
        <v>1</v>
      </c>
      <c r="F812" s="62">
        <v>1.31981839298912E-5</v>
      </c>
      <c r="G812" s="91" t="s">
        <v>4332</v>
      </c>
      <c r="H812" s="62">
        <v>3.1620601179154601E-4</v>
      </c>
      <c r="I812" s="62">
        <v>0</v>
      </c>
      <c r="J812" s="91" t="s">
        <v>6113</v>
      </c>
      <c r="K812" s="63"/>
    </row>
    <row r="813" spans="1:11" x14ac:dyDescent="0.3">
      <c r="A813" s="60">
        <v>3</v>
      </c>
      <c r="B813" s="89" t="s">
        <v>6114</v>
      </c>
      <c r="C813" s="61">
        <v>3840</v>
      </c>
      <c r="D813" s="60" t="s">
        <v>6115</v>
      </c>
      <c r="E813" s="60">
        <v>1</v>
      </c>
      <c r="F813" s="62">
        <v>4.52509163310557E-4</v>
      </c>
      <c r="G813" s="91" t="s">
        <v>4320</v>
      </c>
      <c r="H813" s="62">
        <v>1.0841348975710201E-2</v>
      </c>
      <c r="I813" s="62">
        <v>0</v>
      </c>
      <c r="J813" s="91" t="s">
        <v>6116</v>
      </c>
      <c r="K813" s="63"/>
    </row>
    <row r="814" spans="1:11" x14ac:dyDescent="0.3">
      <c r="A814" s="60">
        <v>4</v>
      </c>
      <c r="B814" s="89" t="s">
        <v>6117</v>
      </c>
      <c r="C814" s="61">
        <v>3841</v>
      </c>
      <c r="D814" s="60" t="s">
        <v>6118</v>
      </c>
      <c r="E814" s="60">
        <v>1</v>
      </c>
      <c r="F814" s="62">
        <v>4.52509163310557E-4</v>
      </c>
      <c r="G814" s="91" t="s">
        <v>4320</v>
      </c>
      <c r="H814" s="62">
        <v>1.0841348975710201E-2</v>
      </c>
      <c r="I814" s="62">
        <v>0</v>
      </c>
      <c r="J814" s="91" t="s">
        <v>6116</v>
      </c>
      <c r="K814" s="63"/>
    </row>
    <row r="815" spans="1:11" x14ac:dyDescent="0.3">
      <c r="A815" s="60">
        <v>2</v>
      </c>
      <c r="B815" s="89" t="s">
        <v>1405</v>
      </c>
      <c r="C815" s="61">
        <v>3845</v>
      </c>
      <c r="D815" s="60" t="s">
        <v>103</v>
      </c>
      <c r="E815" s="60">
        <v>93</v>
      </c>
      <c r="F815" s="62">
        <v>7.46707835514416E-3</v>
      </c>
      <c r="G815" s="91" t="s">
        <v>6119</v>
      </c>
      <c r="H815" s="62">
        <v>3.5836351499886898E-2</v>
      </c>
      <c r="I815" s="62">
        <v>3.46689092043512E-2</v>
      </c>
      <c r="J815" s="91" t="s">
        <v>6120</v>
      </c>
      <c r="K815" s="63"/>
    </row>
    <row r="816" spans="1:11" x14ac:dyDescent="0.3">
      <c r="A816" s="60">
        <v>3</v>
      </c>
      <c r="B816" s="89" t="s">
        <v>1592</v>
      </c>
      <c r="C816" s="61">
        <v>3846</v>
      </c>
      <c r="D816" s="60" t="s">
        <v>569</v>
      </c>
      <c r="E816" s="60">
        <v>4</v>
      </c>
      <c r="F816" s="62">
        <v>5.2150039792092401E-4</v>
      </c>
      <c r="G816" s="91" t="s">
        <v>4876</v>
      </c>
      <c r="H816" s="62">
        <v>9.1263033455864194E-3</v>
      </c>
      <c r="I816" s="62">
        <v>0</v>
      </c>
      <c r="J816" s="91" t="s">
        <v>6121</v>
      </c>
      <c r="K816" s="63"/>
    </row>
    <row r="817" spans="1:11" x14ac:dyDescent="0.3">
      <c r="A817" s="60">
        <v>3</v>
      </c>
      <c r="B817" s="89" t="s">
        <v>1825</v>
      </c>
      <c r="C817" s="61">
        <v>3847</v>
      </c>
      <c r="D817" s="60" t="s">
        <v>654</v>
      </c>
      <c r="E817" s="60">
        <v>83</v>
      </c>
      <c r="F817" s="62">
        <v>5.1632671069118397E-3</v>
      </c>
      <c r="G817" s="91" t="s">
        <v>6122</v>
      </c>
      <c r="H817" s="62">
        <v>2.34850422383737E-2</v>
      </c>
      <c r="I817" s="62">
        <v>2.4172023673721399E-2</v>
      </c>
      <c r="J817" s="91" t="s">
        <v>6123</v>
      </c>
      <c r="K817" s="63"/>
    </row>
    <row r="818" spans="1:11" x14ac:dyDescent="0.3">
      <c r="A818" s="60">
        <v>4</v>
      </c>
      <c r="B818" s="89" t="s">
        <v>1593</v>
      </c>
      <c r="C818" s="61">
        <v>3848</v>
      </c>
      <c r="D818" s="60" t="s">
        <v>676</v>
      </c>
      <c r="E818" s="60">
        <v>35</v>
      </c>
      <c r="F818" s="62">
        <v>9.0532917738899603E-4</v>
      </c>
      <c r="G818" s="91" t="s">
        <v>6124</v>
      </c>
      <c r="H818" s="62">
        <v>7.5056272418213598E-3</v>
      </c>
      <c r="I818" s="62">
        <v>2.33713275959748E-3</v>
      </c>
      <c r="J818" s="91" t="s">
        <v>6125</v>
      </c>
      <c r="K818" s="63"/>
    </row>
    <row r="819" spans="1:11" x14ac:dyDescent="0.3">
      <c r="A819" s="60">
        <v>4</v>
      </c>
      <c r="B819" s="89" t="s">
        <v>1594</v>
      </c>
      <c r="C819" s="61">
        <v>3849</v>
      </c>
      <c r="D819" s="60" t="s">
        <v>498</v>
      </c>
      <c r="E819" s="60">
        <v>30</v>
      </c>
      <c r="F819" s="62">
        <v>1.58501804188411E-3</v>
      </c>
      <c r="G819" s="91" t="s">
        <v>6126</v>
      </c>
      <c r="H819" s="62">
        <v>1.3969802430635401E-2</v>
      </c>
      <c r="I819" s="62">
        <v>2.8250233848676198E-3</v>
      </c>
      <c r="J819" s="91" t="s">
        <v>5082</v>
      </c>
      <c r="K819" s="63"/>
    </row>
    <row r="820" spans="1:11" x14ac:dyDescent="0.3">
      <c r="A820" s="60">
        <v>4</v>
      </c>
      <c r="B820" s="89" t="s">
        <v>1595</v>
      </c>
      <c r="C820" s="61">
        <v>3850</v>
      </c>
      <c r="D820" s="60" t="s">
        <v>353</v>
      </c>
      <c r="E820" s="60">
        <v>35</v>
      </c>
      <c r="F820" s="62">
        <v>2.67291988763873E-3</v>
      </c>
      <c r="G820" s="91" t="s">
        <v>6127</v>
      </c>
      <c r="H820" s="62">
        <v>1.68483929246773E-2</v>
      </c>
      <c r="I820" s="62">
        <v>6.6297915322398801E-3</v>
      </c>
      <c r="J820" s="91" t="s">
        <v>5638</v>
      </c>
      <c r="K820" s="63"/>
    </row>
    <row r="821" spans="1:11" x14ac:dyDescent="0.3">
      <c r="A821" s="60">
        <v>3</v>
      </c>
      <c r="B821" s="89" t="s">
        <v>1590</v>
      </c>
      <c r="C821" s="61">
        <v>3851</v>
      </c>
      <c r="D821" s="60" t="s">
        <v>535</v>
      </c>
      <c r="E821" s="60">
        <v>20</v>
      </c>
      <c r="F821" s="62">
        <v>1.7823108503113999E-3</v>
      </c>
      <c r="G821" s="91" t="s">
        <v>6128</v>
      </c>
      <c r="H821" s="62">
        <v>1.81876361009435E-2</v>
      </c>
      <c r="I821" s="62">
        <v>0</v>
      </c>
      <c r="J821" s="91" t="s">
        <v>5897</v>
      </c>
      <c r="K821" s="63"/>
    </row>
    <row r="822" spans="1:11" x14ac:dyDescent="0.3">
      <c r="A822" s="60">
        <v>4</v>
      </c>
      <c r="B822" s="89" t="s">
        <v>1597</v>
      </c>
      <c r="C822" s="61">
        <v>3854</v>
      </c>
      <c r="D822" s="60" t="s">
        <v>455</v>
      </c>
      <c r="E822" s="60">
        <v>9</v>
      </c>
      <c r="F822" s="62">
        <v>1.2872848448042E-3</v>
      </c>
      <c r="G822" s="91" t="s">
        <v>6129</v>
      </c>
      <c r="H822" s="62">
        <v>1.7668204674191602E-2</v>
      </c>
      <c r="I822" s="62">
        <v>0</v>
      </c>
      <c r="J822" s="91" t="s">
        <v>6130</v>
      </c>
      <c r="K822" s="63"/>
    </row>
    <row r="823" spans="1:11" x14ac:dyDescent="0.3">
      <c r="A823" s="60">
        <v>4</v>
      </c>
      <c r="B823" s="89" t="s">
        <v>1837</v>
      </c>
      <c r="C823" s="61">
        <v>3856</v>
      </c>
      <c r="D823" s="60" t="s">
        <v>601</v>
      </c>
      <c r="E823" s="60">
        <v>2</v>
      </c>
      <c r="F823" s="62">
        <v>1.6524849468384399E-4</v>
      </c>
      <c r="G823" s="91" t="s">
        <v>4025</v>
      </c>
      <c r="H823" s="62">
        <v>2.9034036262708201E-3</v>
      </c>
      <c r="I823" s="62">
        <v>0</v>
      </c>
      <c r="J823" s="91" t="s">
        <v>6131</v>
      </c>
      <c r="K823" s="63"/>
    </row>
    <row r="824" spans="1:11" x14ac:dyDescent="0.3">
      <c r="A824" s="60">
        <v>4</v>
      </c>
      <c r="B824" s="89" t="s">
        <v>1598</v>
      </c>
      <c r="C824" s="61">
        <v>3857</v>
      </c>
      <c r="D824" s="60" t="s">
        <v>407</v>
      </c>
      <c r="E824" s="60">
        <v>3</v>
      </c>
      <c r="F824" s="62">
        <v>7.9478135775246501E-5</v>
      </c>
      <c r="G824" s="91" t="s">
        <v>4318</v>
      </c>
      <c r="H824" s="62">
        <v>1.2310916121025101E-3</v>
      </c>
      <c r="I824" s="62">
        <v>0</v>
      </c>
      <c r="J824" s="91" t="s">
        <v>6132</v>
      </c>
      <c r="K824" s="63"/>
    </row>
    <row r="825" spans="1:11" x14ac:dyDescent="0.3">
      <c r="A825" s="60">
        <v>4</v>
      </c>
      <c r="B825" s="89" t="s">
        <v>1599</v>
      </c>
      <c r="C825" s="61">
        <v>3858</v>
      </c>
      <c r="D825" s="60" t="s">
        <v>629</v>
      </c>
      <c r="E825" s="60">
        <v>8</v>
      </c>
      <c r="F825" s="62">
        <v>2.4192795552685899E-4</v>
      </c>
      <c r="G825" s="91" t="s">
        <v>6133</v>
      </c>
      <c r="H825" s="62">
        <v>2.4571302760153799E-3</v>
      </c>
      <c r="I825" s="62">
        <v>0</v>
      </c>
      <c r="J825" s="91" t="s">
        <v>5411</v>
      </c>
      <c r="K825" s="63"/>
    </row>
    <row r="826" spans="1:11" ht="13.9" customHeight="1" x14ac:dyDescent="0.3">
      <c r="A826" s="60">
        <v>4</v>
      </c>
      <c r="B826" s="89" t="s">
        <v>1600</v>
      </c>
      <c r="C826" s="61">
        <v>3859</v>
      </c>
      <c r="D826" s="60" t="s">
        <v>291</v>
      </c>
      <c r="E826" s="60">
        <v>1</v>
      </c>
      <c r="F826" s="62">
        <v>8.3714195212452999E-6</v>
      </c>
      <c r="G826" s="91" t="s">
        <v>4332</v>
      </c>
      <c r="H826" s="62">
        <v>2.0056495605063799E-4</v>
      </c>
      <c r="I826" s="62">
        <v>0</v>
      </c>
      <c r="J826" s="91" t="s">
        <v>5561</v>
      </c>
      <c r="K826" s="63"/>
    </row>
    <row r="827" spans="1:11" x14ac:dyDescent="0.3">
      <c r="A827" s="60">
        <v>2</v>
      </c>
      <c r="B827" s="89" t="s">
        <v>1603</v>
      </c>
      <c r="C827" s="61">
        <v>3863</v>
      </c>
      <c r="D827" s="60" t="s">
        <v>104</v>
      </c>
      <c r="E827" s="60">
        <v>34</v>
      </c>
      <c r="F827" s="62">
        <v>0.13957977035878399</v>
      </c>
      <c r="G827" s="91" t="s">
        <v>6134</v>
      </c>
      <c r="H827" s="62">
        <v>0.83322482809879495</v>
      </c>
      <c r="I827" s="62">
        <v>0.47748815930580302</v>
      </c>
      <c r="J827" s="91" t="s">
        <v>6135</v>
      </c>
      <c r="K827" s="63"/>
    </row>
    <row r="828" spans="1:11" x14ac:dyDescent="0.3">
      <c r="A828" s="60">
        <v>3</v>
      </c>
      <c r="B828" s="89" t="s">
        <v>1568</v>
      </c>
      <c r="C828" s="61">
        <v>3864</v>
      </c>
      <c r="D828" s="60" t="s">
        <v>467</v>
      </c>
      <c r="E828" s="60">
        <v>2</v>
      </c>
      <c r="F828" s="62">
        <v>2.7321133382266299E-3</v>
      </c>
      <c r="G828" s="91" t="s">
        <v>5738</v>
      </c>
      <c r="H828" s="62">
        <v>4.84399624674565E-2</v>
      </c>
      <c r="I828" s="62">
        <v>0</v>
      </c>
      <c r="J828" s="91" t="s">
        <v>6136</v>
      </c>
      <c r="K828" s="63"/>
    </row>
    <row r="829" spans="1:11" x14ac:dyDescent="0.3">
      <c r="A829" s="60">
        <v>3</v>
      </c>
      <c r="B829" s="89" t="s">
        <v>1289</v>
      </c>
      <c r="C829" s="61">
        <v>3868</v>
      </c>
      <c r="D829" s="60" t="s">
        <v>366</v>
      </c>
      <c r="E829" s="60">
        <v>32</v>
      </c>
      <c r="F829" s="62">
        <v>0.13684765702055701</v>
      </c>
      <c r="G829" s="91" t="s">
        <v>6137</v>
      </c>
      <c r="H829" s="62">
        <v>0.83226573629901601</v>
      </c>
      <c r="I829" s="62">
        <v>0.34656096531045499</v>
      </c>
      <c r="J829" s="91" t="s">
        <v>6135</v>
      </c>
      <c r="K829" s="63"/>
    </row>
    <row r="830" spans="1:11" x14ac:dyDescent="0.3">
      <c r="A830" s="60">
        <v>4</v>
      </c>
      <c r="B830" s="89" t="s">
        <v>1605</v>
      </c>
      <c r="C830" s="61">
        <v>3869</v>
      </c>
      <c r="D830" s="60" t="s">
        <v>508</v>
      </c>
      <c r="E830" s="60">
        <v>25</v>
      </c>
      <c r="F830" s="62">
        <v>0.10797557333770701</v>
      </c>
      <c r="G830" s="91" t="s">
        <v>6138</v>
      </c>
      <c r="H830" s="62">
        <v>0.66930594127298004</v>
      </c>
      <c r="I830" s="62">
        <v>0</v>
      </c>
      <c r="J830" s="91" t="s">
        <v>6139</v>
      </c>
      <c r="K830" s="63"/>
    </row>
    <row r="831" spans="1:11" x14ac:dyDescent="0.3">
      <c r="A831" s="60">
        <v>5</v>
      </c>
      <c r="B831" s="89" t="s">
        <v>1628</v>
      </c>
      <c r="C831" s="61">
        <v>3870</v>
      </c>
      <c r="D831" s="60" t="s">
        <v>579</v>
      </c>
      <c r="E831" s="60">
        <v>8</v>
      </c>
      <c r="F831" s="62">
        <v>3.5754575487477E-2</v>
      </c>
      <c r="G831" s="91" t="s">
        <v>6140</v>
      </c>
      <c r="H831" s="62">
        <v>0.32190685884216802</v>
      </c>
      <c r="I831" s="62">
        <v>0</v>
      </c>
      <c r="J831" s="91" t="s">
        <v>6141</v>
      </c>
      <c r="K831" s="63"/>
    </row>
    <row r="832" spans="1:11" x14ac:dyDescent="0.3">
      <c r="A832" s="60">
        <v>5</v>
      </c>
      <c r="B832" s="89" t="s">
        <v>988</v>
      </c>
      <c r="C832" s="61">
        <v>3871</v>
      </c>
      <c r="D832" s="60" t="s">
        <v>305</v>
      </c>
      <c r="E832" s="60">
        <v>9</v>
      </c>
      <c r="F832" s="62">
        <v>1.8621771257347399E-2</v>
      </c>
      <c r="G832" s="91" t="s">
        <v>6142</v>
      </c>
      <c r="H832" s="62">
        <v>0.160706760249266</v>
      </c>
      <c r="I832" s="62">
        <v>0</v>
      </c>
      <c r="J832" s="91" t="s">
        <v>6143</v>
      </c>
      <c r="K832" s="63"/>
    </row>
    <row r="833" spans="1:11" x14ac:dyDescent="0.3">
      <c r="A833" s="60">
        <v>5</v>
      </c>
      <c r="B833" s="89" t="s">
        <v>1512</v>
      </c>
      <c r="C833" s="61">
        <v>3873</v>
      </c>
      <c r="D833" s="60" t="s">
        <v>545</v>
      </c>
      <c r="E833" s="60">
        <v>8</v>
      </c>
      <c r="F833" s="62">
        <v>5.3599226592882798E-2</v>
      </c>
      <c r="G833" s="91" t="s">
        <v>6144</v>
      </c>
      <c r="H833" s="62">
        <v>0.57069513631496904</v>
      </c>
      <c r="I833" s="62">
        <v>0</v>
      </c>
      <c r="J833" s="91" t="s">
        <v>6145</v>
      </c>
      <c r="K833" s="63"/>
    </row>
    <row r="834" spans="1:11" x14ac:dyDescent="0.3">
      <c r="A834" s="60">
        <v>4</v>
      </c>
      <c r="B834" s="89" t="s">
        <v>1609</v>
      </c>
      <c r="C834" s="61">
        <v>3876</v>
      </c>
      <c r="D834" s="60" t="s">
        <v>419</v>
      </c>
      <c r="E834" s="60">
        <v>11</v>
      </c>
      <c r="F834" s="62">
        <v>2.8872083682849999E-2</v>
      </c>
      <c r="G834" s="91" t="s">
        <v>6146</v>
      </c>
      <c r="H834" s="62">
        <v>0.36375951219652503</v>
      </c>
      <c r="I834" s="62">
        <v>0</v>
      </c>
      <c r="J834" s="91" t="s">
        <v>6147</v>
      </c>
      <c r="K834" s="63"/>
    </row>
    <row r="835" spans="1:11" x14ac:dyDescent="0.3">
      <c r="A835" s="60">
        <v>5</v>
      </c>
      <c r="B835" s="89" t="s">
        <v>1710</v>
      </c>
      <c r="C835" s="61">
        <v>3879</v>
      </c>
      <c r="D835" s="60" t="s">
        <v>11</v>
      </c>
      <c r="E835" s="60">
        <v>6</v>
      </c>
      <c r="F835" s="62">
        <v>6.9862321410221803E-3</v>
      </c>
      <c r="G835" s="91" t="s">
        <v>6148</v>
      </c>
      <c r="H835" s="62">
        <v>9.2020159872872098E-2</v>
      </c>
      <c r="I835" s="62">
        <v>0</v>
      </c>
      <c r="J835" s="91" t="s">
        <v>6149</v>
      </c>
      <c r="K835" s="63"/>
    </row>
    <row r="836" spans="1:11" x14ac:dyDescent="0.3">
      <c r="A836" s="60">
        <v>5</v>
      </c>
      <c r="B836" s="89" t="s">
        <v>1629</v>
      </c>
      <c r="C836" s="61">
        <v>3880</v>
      </c>
      <c r="D836" s="60" t="s">
        <v>610</v>
      </c>
      <c r="E836" s="60">
        <v>5</v>
      </c>
      <c r="F836" s="62">
        <v>1.9735036382882602E-2</v>
      </c>
      <c r="G836" s="91" t="s">
        <v>6150</v>
      </c>
      <c r="H836" s="62">
        <v>0.28687161455057902</v>
      </c>
      <c r="I836" s="62">
        <v>0</v>
      </c>
      <c r="J836" s="91" t="s">
        <v>6151</v>
      </c>
      <c r="K836" s="63"/>
    </row>
    <row r="837" spans="1:11" x14ac:dyDescent="0.3">
      <c r="A837" s="60">
        <v>1</v>
      </c>
      <c r="B837" s="89" t="s">
        <v>1612</v>
      </c>
      <c r="C837" s="61">
        <v>3883</v>
      </c>
      <c r="D837" s="60" t="s">
        <v>39</v>
      </c>
      <c r="E837" s="60">
        <v>248</v>
      </c>
      <c r="F837" s="62">
        <v>0.60508515745667002</v>
      </c>
      <c r="G837" s="91" t="s">
        <v>6152</v>
      </c>
      <c r="H837" s="62">
        <v>1.0452234985684801</v>
      </c>
      <c r="I837" s="62">
        <v>2.9873031530697101</v>
      </c>
      <c r="J837" s="91" t="s">
        <v>6153</v>
      </c>
      <c r="K837" s="63"/>
    </row>
    <row r="838" spans="1:11" x14ac:dyDescent="0.3">
      <c r="A838" s="60">
        <v>2</v>
      </c>
      <c r="B838" s="89" t="s">
        <v>1207</v>
      </c>
      <c r="C838" s="61">
        <v>3884</v>
      </c>
      <c r="D838" s="60" t="s">
        <v>105</v>
      </c>
      <c r="E838" s="60">
        <v>181</v>
      </c>
      <c r="F838" s="62">
        <v>0.453579457062183</v>
      </c>
      <c r="G838" s="91" t="s">
        <v>6154</v>
      </c>
      <c r="H838" s="62">
        <v>0.90536933498533201</v>
      </c>
      <c r="I838" s="62">
        <v>2.2569270852090999</v>
      </c>
      <c r="J838" s="91" t="s">
        <v>6155</v>
      </c>
      <c r="K838" s="63"/>
    </row>
    <row r="839" spans="1:11" x14ac:dyDescent="0.3">
      <c r="A839" s="60">
        <v>3</v>
      </c>
      <c r="B839" s="89" t="s">
        <v>1308</v>
      </c>
      <c r="C839" s="61">
        <v>3885</v>
      </c>
      <c r="D839" s="60" t="s">
        <v>283</v>
      </c>
      <c r="E839" s="60">
        <v>181</v>
      </c>
      <c r="F839" s="62">
        <v>0.453579457062183</v>
      </c>
      <c r="G839" s="91" t="s">
        <v>6156</v>
      </c>
      <c r="H839" s="62">
        <v>0.90536933498533201</v>
      </c>
      <c r="I839" s="62">
        <v>2.2569270852090999</v>
      </c>
      <c r="J839" s="91" t="s">
        <v>6155</v>
      </c>
      <c r="K839" s="63"/>
    </row>
    <row r="840" spans="1:11" x14ac:dyDescent="0.3">
      <c r="A840" s="60">
        <v>4</v>
      </c>
      <c r="B840" s="89" t="s">
        <v>1615</v>
      </c>
      <c r="C840" s="61">
        <v>3899</v>
      </c>
      <c r="D840" s="60" t="s">
        <v>345</v>
      </c>
      <c r="E840" s="60">
        <v>20</v>
      </c>
      <c r="F840" s="62">
        <v>5.9732584100772999E-2</v>
      </c>
      <c r="G840" s="91" t="s">
        <v>6157</v>
      </c>
      <c r="H840" s="62">
        <v>0.37480070752785999</v>
      </c>
      <c r="I840" s="62">
        <v>0</v>
      </c>
      <c r="J840" s="91" t="s">
        <v>6158</v>
      </c>
      <c r="K840" s="63"/>
    </row>
    <row r="841" spans="1:11" x14ac:dyDescent="0.3">
      <c r="A841" s="60">
        <v>5</v>
      </c>
      <c r="B841" s="89" t="s">
        <v>1228</v>
      </c>
      <c r="C841" s="61">
        <v>3907</v>
      </c>
      <c r="D841" s="60" t="s">
        <v>401</v>
      </c>
      <c r="E841" s="60">
        <v>2</v>
      </c>
      <c r="F841" s="62">
        <v>1.02121029712326E-2</v>
      </c>
      <c r="G841" s="91" t="s">
        <v>6159</v>
      </c>
      <c r="H841" s="62">
        <v>0.22694657686636899</v>
      </c>
      <c r="I841" s="62">
        <v>0</v>
      </c>
      <c r="J841" s="91" t="s">
        <v>6160</v>
      </c>
      <c r="K841" s="63"/>
    </row>
    <row r="842" spans="1:11" x14ac:dyDescent="0.3">
      <c r="A842" s="60">
        <v>4</v>
      </c>
      <c r="B842" s="89" t="s">
        <v>1614</v>
      </c>
      <c r="C842" s="61">
        <v>3918</v>
      </c>
      <c r="D842" s="60" t="s">
        <v>564</v>
      </c>
      <c r="E842" s="60">
        <v>96</v>
      </c>
      <c r="F842" s="62">
        <v>0.269135261935883</v>
      </c>
      <c r="G842" s="91" t="s">
        <v>6161</v>
      </c>
      <c r="H842" s="62">
        <v>0.70870342954883703</v>
      </c>
      <c r="I842" s="62">
        <v>1.7859192108934101</v>
      </c>
      <c r="J842" s="91" t="s">
        <v>6162</v>
      </c>
      <c r="K842" s="63"/>
    </row>
    <row r="843" spans="1:11" x14ac:dyDescent="0.3">
      <c r="A843" s="60">
        <v>5</v>
      </c>
      <c r="B843" s="89" t="s">
        <v>1243</v>
      </c>
      <c r="C843" s="61">
        <v>3928</v>
      </c>
      <c r="D843" s="60" t="s">
        <v>493</v>
      </c>
      <c r="E843" s="60">
        <v>96</v>
      </c>
      <c r="F843" s="62">
        <v>0.269135261935883</v>
      </c>
      <c r="G843" s="91" t="s">
        <v>6163</v>
      </c>
      <c r="H843" s="62">
        <v>0.70870342954883703</v>
      </c>
      <c r="I843" s="62">
        <v>1.7859192108934101</v>
      </c>
      <c r="J843" s="91" t="s">
        <v>6162</v>
      </c>
      <c r="K843" s="63"/>
    </row>
    <row r="844" spans="1:11" x14ac:dyDescent="0.3">
      <c r="A844" s="60">
        <v>6</v>
      </c>
      <c r="B844" s="89" t="s">
        <v>1719</v>
      </c>
      <c r="C844" s="61">
        <v>3929</v>
      </c>
      <c r="D844" s="60" t="s">
        <v>448</v>
      </c>
      <c r="E844" s="60">
        <v>96</v>
      </c>
      <c r="F844" s="62">
        <v>0.269135261935883</v>
      </c>
      <c r="G844" s="91" t="s">
        <v>6164</v>
      </c>
      <c r="H844" s="62">
        <v>0.70870342954883703</v>
      </c>
      <c r="I844" s="62">
        <v>1.7859192108934101</v>
      </c>
      <c r="J844" s="91" t="s">
        <v>6162</v>
      </c>
      <c r="K844" s="63"/>
    </row>
    <row r="845" spans="1:11" x14ac:dyDescent="0.3">
      <c r="A845" s="60">
        <v>4</v>
      </c>
      <c r="B845" s="89" t="s">
        <v>1617</v>
      </c>
      <c r="C845" s="61">
        <v>3945</v>
      </c>
      <c r="D845" s="60" t="s">
        <v>597</v>
      </c>
      <c r="E845" s="60">
        <v>89</v>
      </c>
      <c r="F845" s="62">
        <v>0.124711611025528</v>
      </c>
      <c r="G845" s="91" t="s">
        <v>6165</v>
      </c>
      <c r="H845" s="62">
        <v>0.43777020497984898</v>
      </c>
      <c r="I845" s="62">
        <v>0.80514950430082299</v>
      </c>
      <c r="J845" s="91" t="s">
        <v>6166</v>
      </c>
      <c r="K845" s="63"/>
    </row>
    <row r="846" spans="1:11" x14ac:dyDescent="0.3">
      <c r="A846" s="60">
        <v>5</v>
      </c>
      <c r="B846" s="89" t="s">
        <v>1364</v>
      </c>
      <c r="C846" s="61">
        <v>3948</v>
      </c>
      <c r="D846" s="60" t="s">
        <v>530</v>
      </c>
      <c r="E846" s="60">
        <v>89</v>
      </c>
      <c r="F846" s="62">
        <v>0.124711611025528</v>
      </c>
      <c r="G846" s="91" t="s">
        <v>6167</v>
      </c>
      <c r="H846" s="62">
        <v>0.43777020497984898</v>
      </c>
      <c r="I846" s="62">
        <v>0.80514950430082299</v>
      </c>
      <c r="J846" s="91" t="s">
        <v>6166</v>
      </c>
      <c r="K846" s="63"/>
    </row>
    <row r="847" spans="1:11" x14ac:dyDescent="0.3">
      <c r="A847" s="60">
        <v>2</v>
      </c>
      <c r="B847" s="89" t="s">
        <v>1409</v>
      </c>
      <c r="C847" s="61">
        <v>4072</v>
      </c>
      <c r="D847" s="60" t="s">
        <v>106</v>
      </c>
      <c r="E847" s="60">
        <v>88</v>
      </c>
      <c r="F847" s="62">
        <v>7.4608406653524195E-2</v>
      </c>
      <c r="G847" s="91" t="s">
        <v>6168</v>
      </c>
      <c r="H847" s="62">
        <v>0.24835857448130899</v>
      </c>
      <c r="I847" s="62">
        <v>0.51424134871339799</v>
      </c>
      <c r="J847" s="91" t="s">
        <v>6169</v>
      </c>
      <c r="K847" s="63"/>
    </row>
    <row r="848" spans="1:11" x14ac:dyDescent="0.3">
      <c r="A848" s="60">
        <v>3</v>
      </c>
      <c r="B848" s="89" t="s">
        <v>1201</v>
      </c>
      <c r="C848" s="61">
        <v>4073</v>
      </c>
      <c r="D848" s="60" t="s">
        <v>292</v>
      </c>
      <c r="E848" s="60">
        <v>70</v>
      </c>
      <c r="F848" s="62">
        <v>5.6637039029157503E-2</v>
      </c>
      <c r="G848" s="91" t="s">
        <v>6170</v>
      </c>
      <c r="H848" s="62">
        <v>0.19450015758196601</v>
      </c>
      <c r="I848" s="62">
        <v>0.42115664516818202</v>
      </c>
      <c r="J848" s="91" t="s">
        <v>6171</v>
      </c>
      <c r="K848" s="63"/>
    </row>
    <row r="849" spans="1:11" x14ac:dyDescent="0.3">
      <c r="A849" s="60">
        <v>4</v>
      </c>
      <c r="B849" s="89" t="s">
        <v>1800</v>
      </c>
      <c r="C849" s="61">
        <v>4074</v>
      </c>
      <c r="D849" s="60" t="s">
        <v>354</v>
      </c>
      <c r="E849" s="60">
        <v>70</v>
      </c>
      <c r="F849" s="62">
        <v>5.6637039029157503E-2</v>
      </c>
      <c r="G849" s="91" t="s">
        <v>6172</v>
      </c>
      <c r="H849" s="62">
        <v>0.19450015758196601</v>
      </c>
      <c r="I849" s="62">
        <v>0.42115664516818202</v>
      </c>
      <c r="J849" s="91" t="s">
        <v>6171</v>
      </c>
      <c r="K849" s="63"/>
    </row>
    <row r="850" spans="1:11" x14ac:dyDescent="0.3">
      <c r="A850" s="60">
        <v>5</v>
      </c>
      <c r="B850" s="89" t="s">
        <v>1727</v>
      </c>
      <c r="C850" s="61">
        <v>4079</v>
      </c>
      <c r="D850" s="60" t="s">
        <v>456</v>
      </c>
      <c r="E850" s="60">
        <v>9</v>
      </c>
      <c r="F850" s="62">
        <v>9.5263412662176996E-3</v>
      </c>
      <c r="G850" s="91" t="s">
        <v>6173</v>
      </c>
      <c r="H850" s="62">
        <v>8.5360507329377305E-2</v>
      </c>
      <c r="I850" s="62">
        <v>0</v>
      </c>
      <c r="J850" s="91" t="s">
        <v>6174</v>
      </c>
      <c r="K850" s="63"/>
    </row>
    <row r="851" spans="1:11" x14ac:dyDescent="0.3">
      <c r="A851" s="60">
        <v>3</v>
      </c>
      <c r="B851" s="89" t="s">
        <v>1724</v>
      </c>
      <c r="C851" s="61">
        <v>4083</v>
      </c>
      <c r="D851" s="60" t="s">
        <v>408</v>
      </c>
      <c r="E851" s="60">
        <v>22</v>
      </c>
      <c r="F851" s="62">
        <v>1.79713676243668E-2</v>
      </c>
      <c r="G851" s="91" t="s">
        <v>6175</v>
      </c>
      <c r="H851" s="62">
        <v>0.124538825259232</v>
      </c>
      <c r="I851" s="62">
        <v>0</v>
      </c>
      <c r="J851" s="91" t="s">
        <v>6176</v>
      </c>
      <c r="K851" s="63"/>
    </row>
    <row r="852" spans="1:11" x14ac:dyDescent="0.3">
      <c r="A852" s="60">
        <v>2</v>
      </c>
      <c r="B852" s="89" t="s">
        <v>1704</v>
      </c>
      <c r="C852" s="61">
        <v>4087</v>
      </c>
      <c r="D852" s="60" t="s">
        <v>107</v>
      </c>
      <c r="E852" s="60">
        <v>30</v>
      </c>
      <c r="F852" s="62">
        <v>7.6897293740962505E-2</v>
      </c>
      <c r="G852" s="91" t="s">
        <v>6177</v>
      </c>
      <c r="H852" s="62">
        <v>0.42406983413920601</v>
      </c>
      <c r="I852" s="62">
        <v>0.30989708748996703</v>
      </c>
      <c r="J852" s="91" t="s">
        <v>6178</v>
      </c>
      <c r="K852" s="63"/>
    </row>
    <row r="853" spans="1:11" x14ac:dyDescent="0.3">
      <c r="A853" s="60">
        <v>1</v>
      </c>
      <c r="B853" s="89" t="s">
        <v>1618</v>
      </c>
      <c r="C853" s="61">
        <v>4090</v>
      </c>
      <c r="D853" s="60" t="s">
        <v>40</v>
      </c>
      <c r="E853" s="60">
        <v>561</v>
      </c>
      <c r="F853" s="62">
        <v>0.62538130774696199</v>
      </c>
      <c r="G853" s="91" t="s">
        <v>6179</v>
      </c>
      <c r="H853" s="62">
        <v>0.85754435098416804</v>
      </c>
      <c r="I853" s="62">
        <v>2.2421454330277002</v>
      </c>
      <c r="J853" s="91" t="s">
        <v>6180</v>
      </c>
      <c r="K853" s="63"/>
    </row>
    <row r="854" spans="1:11" x14ac:dyDescent="0.3">
      <c r="A854" s="60">
        <v>2</v>
      </c>
      <c r="B854" s="89" t="s">
        <v>1700</v>
      </c>
      <c r="C854" s="61">
        <v>4091</v>
      </c>
      <c r="D854" s="60" t="s">
        <v>588</v>
      </c>
      <c r="E854" s="60">
        <v>545</v>
      </c>
      <c r="F854" s="62">
        <v>2.44867100241071E-2</v>
      </c>
      <c r="G854" s="91" t="s">
        <v>6181</v>
      </c>
      <c r="H854" s="62">
        <v>2.78429124071479E-2</v>
      </c>
      <c r="I854" s="62">
        <v>7.3675870844584407E-2</v>
      </c>
      <c r="J854" s="91" t="s">
        <v>6182</v>
      </c>
      <c r="K854" s="63"/>
    </row>
    <row r="855" spans="1:11" x14ac:dyDescent="0.3">
      <c r="A855" s="60">
        <v>3</v>
      </c>
      <c r="B855" s="89" t="s">
        <v>1713</v>
      </c>
      <c r="C855" s="61">
        <v>4092</v>
      </c>
      <c r="D855" s="60" t="s">
        <v>431</v>
      </c>
      <c r="E855" s="60">
        <v>543</v>
      </c>
      <c r="F855" s="62">
        <v>2.0764599449754499E-2</v>
      </c>
      <c r="G855" s="91" t="s">
        <v>6183</v>
      </c>
      <c r="H855" s="62">
        <v>2.0621775622428399E-2</v>
      </c>
      <c r="I855" s="62">
        <v>6.1178584431102502E-2</v>
      </c>
      <c r="J855" s="91" t="s">
        <v>6184</v>
      </c>
      <c r="K855" s="63"/>
    </row>
    <row r="856" spans="1:11" x14ac:dyDescent="0.3">
      <c r="A856" s="60">
        <v>4</v>
      </c>
      <c r="B856" s="89" t="s">
        <v>1621</v>
      </c>
      <c r="C856" s="61">
        <v>4094</v>
      </c>
      <c r="D856" s="60" t="s">
        <v>477</v>
      </c>
      <c r="E856" s="60">
        <v>40</v>
      </c>
      <c r="F856" s="62">
        <v>1.0726808082407301E-3</v>
      </c>
      <c r="G856" s="91" t="s">
        <v>6185</v>
      </c>
      <c r="H856" s="62">
        <v>4.6908414801133001E-3</v>
      </c>
      <c r="I856" s="62">
        <v>8.7319277788725103E-3</v>
      </c>
      <c r="J856" s="91" t="s">
        <v>6186</v>
      </c>
      <c r="K856" s="63"/>
    </row>
    <row r="857" spans="1:11" x14ac:dyDescent="0.3">
      <c r="A857" s="60">
        <v>4</v>
      </c>
      <c r="B857" s="89" t="s">
        <v>6187</v>
      </c>
      <c r="C857" s="61">
        <v>4098</v>
      </c>
      <c r="D857" s="60" t="s">
        <v>517</v>
      </c>
      <c r="E857" s="60">
        <v>23</v>
      </c>
      <c r="F857" s="62">
        <v>4.60349812660402E-4</v>
      </c>
      <c r="G857" s="91" t="s">
        <v>5400</v>
      </c>
      <c r="H857" s="62">
        <v>2.9579564297770198E-3</v>
      </c>
      <c r="I857" s="62">
        <v>0</v>
      </c>
      <c r="J857" s="91" t="s">
        <v>5829</v>
      </c>
      <c r="K857" s="63"/>
    </row>
    <row r="858" spans="1:11" x14ac:dyDescent="0.3">
      <c r="A858" s="60">
        <v>3</v>
      </c>
      <c r="B858" s="89" t="s">
        <v>4825</v>
      </c>
      <c r="C858" s="61">
        <v>4099</v>
      </c>
      <c r="D858" s="60" t="s">
        <v>554</v>
      </c>
      <c r="E858" s="60">
        <v>156</v>
      </c>
      <c r="F858" s="62">
        <v>3.7221105743526399E-3</v>
      </c>
      <c r="G858" s="91" t="s">
        <v>6188</v>
      </c>
      <c r="H858" s="62">
        <v>1.7156400313113999E-2</v>
      </c>
      <c r="I858" s="62">
        <v>1.5139924914809399E-2</v>
      </c>
      <c r="J858" s="91" t="s">
        <v>6189</v>
      </c>
      <c r="K858" s="63"/>
    </row>
    <row r="859" spans="1:11" x14ac:dyDescent="0.3">
      <c r="A859" s="60">
        <v>4</v>
      </c>
      <c r="B859" s="89" t="s">
        <v>4828</v>
      </c>
      <c r="C859" s="61">
        <v>4100</v>
      </c>
      <c r="D859" s="60" t="s">
        <v>380</v>
      </c>
      <c r="E859" s="60">
        <v>123</v>
      </c>
      <c r="F859" s="62">
        <v>1.90104267844883E-3</v>
      </c>
      <c r="G859" s="91" t="s">
        <v>6190</v>
      </c>
      <c r="H859" s="62">
        <v>1.2423602162065299E-2</v>
      </c>
      <c r="I859" s="62">
        <v>8.2403672161627996E-3</v>
      </c>
      <c r="J859" s="91" t="s">
        <v>6191</v>
      </c>
      <c r="K859" s="63"/>
    </row>
    <row r="860" spans="1:11" x14ac:dyDescent="0.3">
      <c r="A860" s="60">
        <v>4</v>
      </c>
      <c r="B860" s="89" t="s">
        <v>4830</v>
      </c>
      <c r="C860" s="61">
        <v>4101</v>
      </c>
      <c r="D860" s="60" t="s">
        <v>321</v>
      </c>
      <c r="E860" s="60">
        <v>18</v>
      </c>
      <c r="F860" s="62">
        <v>1.7063530387221199E-4</v>
      </c>
      <c r="G860" s="91" t="s">
        <v>4309</v>
      </c>
      <c r="H860" s="62">
        <v>1.2282275671647799E-3</v>
      </c>
      <c r="I860" s="62">
        <v>0</v>
      </c>
      <c r="J860" s="91" t="s">
        <v>6192</v>
      </c>
      <c r="K860" s="63"/>
    </row>
    <row r="861" spans="1:11" x14ac:dyDescent="0.3">
      <c r="A861" s="60">
        <v>2</v>
      </c>
      <c r="B861" s="89" t="s">
        <v>1698</v>
      </c>
      <c r="C861" s="61">
        <v>4105</v>
      </c>
      <c r="D861" s="60" t="s">
        <v>110</v>
      </c>
      <c r="E861" s="60">
        <v>2</v>
      </c>
      <c r="F861" s="62">
        <v>1.9977706144131699E-5</v>
      </c>
      <c r="G861" s="91" t="s">
        <v>4253</v>
      </c>
      <c r="H861" s="62">
        <v>3.7669286067263302E-4</v>
      </c>
      <c r="I861" s="62">
        <v>0</v>
      </c>
      <c r="J861" s="91" t="s">
        <v>5846</v>
      </c>
      <c r="K861" s="63"/>
    </row>
    <row r="862" spans="1:11" x14ac:dyDescent="0.3">
      <c r="A862" s="60">
        <v>3</v>
      </c>
      <c r="B862" s="89" t="s">
        <v>1770</v>
      </c>
      <c r="C862" s="61">
        <v>4110</v>
      </c>
      <c r="D862" s="60" t="s">
        <v>320</v>
      </c>
      <c r="E862" s="60">
        <v>2</v>
      </c>
      <c r="F862" s="62">
        <v>1.9977706144131699E-5</v>
      </c>
      <c r="G862" s="91" t="s">
        <v>4253</v>
      </c>
      <c r="H862" s="62">
        <v>3.7669286067263302E-4</v>
      </c>
      <c r="I862" s="62">
        <v>0</v>
      </c>
      <c r="J862" s="91" t="s">
        <v>5846</v>
      </c>
      <c r="K862" s="63"/>
    </row>
    <row r="863" spans="1:11" x14ac:dyDescent="0.3">
      <c r="A863" s="60">
        <v>2</v>
      </c>
      <c r="B863" s="89" t="s">
        <v>1172</v>
      </c>
      <c r="C863" s="61">
        <v>4125</v>
      </c>
      <c r="D863" s="60" t="s">
        <v>108</v>
      </c>
      <c r="E863" s="60">
        <v>441</v>
      </c>
      <c r="F863" s="62">
        <v>0.57449646843632196</v>
      </c>
      <c r="G863" s="91" t="s">
        <v>6193</v>
      </c>
      <c r="H863" s="62">
        <v>0.81995296421997499</v>
      </c>
      <c r="I863" s="62">
        <v>2.1910788769260998</v>
      </c>
      <c r="J863" s="91" t="s">
        <v>6194</v>
      </c>
      <c r="K863" s="63"/>
    </row>
    <row r="864" spans="1:11" x14ac:dyDescent="0.3">
      <c r="A864" s="60">
        <v>3</v>
      </c>
      <c r="B864" s="89" t="s">
        <v>1819</v>
      </c>
      <c r="C864" s="61">
        <v>4126</v>
      </c>
      <c r="D864" s="60" t="s">
        <v>889</v>
      </c>
      <c r="E864" s="60">
        <v>188</v>
      </c>
      <c r="F864" s="62">
        <v>3.5513310261556699E-2</v>
      </c>
      <c r="G864" s="91" t="s">
        <v>6195</v>
      </c>
      <c r="H864" s="62">
        <v>9.4912274081452599E-2</v>
      </c>
      <c r="I864" s="62">
        <v>0.21445705109625801</v>
      </c>
      <c r="J864" s="91" t="s">
        <v>6196</v>
      </c>
      <c r="K864" s="63"/>
    </row>
    <row r="865" spans="1:11" x14ac:dyDescent="0.3">
      <c r="A865" s="60">
        <v>4</v>
      </c>
      <c r="B865" s="89" t="s">
        <v>1635</v>
      </c>
      <c r="C865" s="61">
        <v>4127</v>
      </c>
      <c r="D865" s="60" t="s">
        <v>899</v>
      </c>
      <c r="E865" s="60">
        <v>24</v>
      </c>
      <c r="F865" s="62">
        <v>4.6948217521124401E-3</v>
      </c>
      <c r="G865" s="91" t="s">
        <v>6197</v>
      </c>
      <c r="H865" s="62">
        <v>3.2552573254274103E-2</v>
      </c>
      <c r="I865" s="62">
        <v>0</v>
      </c>
      <c r="J865" s="91" t="s">
        <v>6198</v>
      </c>
      <c r="K865" s="63"/>
    </row>
    <row r="866" spans="1:11" x14ac:dyDescent="0.3">
      <c r="A866" s="60">
        <v>4</v>
      </c>
      <c r="B866" s="89" t="s">
        <v>1664</v>
      </c>
      <c r="C866" s="61">
        <v>4128</v>
      </c>
      <c r="D866" s="60" t="s">
        <v>340</v>
      </c>
      <c r="E866" s="60">
        <v>17</v>
      </c>
      <c r="F866" s="62">
        <v>4.2393974522316703E-3</v>
      </c>
      <c r="G866" s="91" t="s">
        <v>6199</v>
      </c>
      <c r="H866" s="62">
        <v>3.4594974089409002E-2</v>
      </c>
      <c r="I866" s="62">
        <v>0</v>
      </c>
      <c r="J866" s="91" t="s">
        <v>6200</v>
      </c>
      <c r="K866" s="63"/>
    </row>
    <row r="867" spans="1:11" x14ac:dyDescent="0.3">
      <c r="A867" s="60">
        <v>4</v>
      </c>
      <c r="B867" s="89" t="s">
        <v>1636</v>
      </c>
      <c r="C867" s="61">
        <v>4129</v>
      </c>
      <c r="D867" s="60" t="s">
        <v>894</v>
      </c>
      <c r="E867" s="60">
        <v>36</v>
      </c>
      <c r="F867" s="62">
        <v>9.4700267953463507E-3</v>
      </c>
      <c r="G867" s="91" t="s">
        <v>6201</v>
      </c>
      <c r="H867" s="62">
        <v>6.6696337194139102E-2</v>
      </c>
      <c r="I867" s="62">
        <v>1.8761003521126699E-2</v>
      </c>
      <c r="J867" s="91" t="s">
        <v>6202</v>
      </c>
      <c r="K867" s="63"/>
    </row>
    <row r="868" spans="1:11" x14ac:dyDescent="0.3">
      <c r="A868" s="60">
        <v>3</v>
      </c>
      <c r="B868" s="89" t="s">
        <v>1709</v>
      </c>
      <c r="C868" s="61">
        <v>4130</v>
      </c>
      <c r="D868" s="60" t="s">
        <v>827</v>
      </c>
      <c r="E868" s="60">
        <v>359</v>
      </c>
      <c r="F868" s="62">
        <v>0.49809781764126798</v>
      </c>
      <c r="G868" s="91" t="s">
        <v>6203</v>
      </c>
      <c r="H868" s="62">
        <v>0.81149664561983503</v>
      </c>
      <c r="I868" s="62">
        <v>2.0954823409115799</v>
      </c>
      <c r="J868" s="91" t="s">
        <v>6204</v>
      </c>
      <c r="K868" s="63"/>
    </row>
    <row r="869" spans="1:11" x14ac:dyDescent="0.3">
      <c r="A869" s="60">
        <v>4</v>
      </c>
      <c r="B869" s="89" t="s">
        <v>1832</v>
      </c>
      <c r="C869" s="61">
        <v>4131</v>
      </c>
      <c r="D869" s="60" t="s">
        <v>732</v>
      </c>
      <c r="E869" s="60">
        <v>67</v>
      </c>
      <c r="F869" s="62">
        <v>1.4491298080248301E-2</v>
      </c>
      <c r="G869" s="91" t="s">
        <v>6205</v>
      </c>
      <c r="H869" s="62">
        <v>6.0754957517574003E-2</v>
      </c>
      <c r="I869" s="62">
        <v>8.9694705061555094E-2</v>
      </c>
      <c r="J869" s="91" t="s">
        <v>6206</v>
      </c>
      <c r="K869" s="63"/>
    </row>
    <row r="870" spans="1:11" x14ac:dyDescent="0.3">
      <c r="A870" s="60">
        <v>5</v>
      </c>
      <c r="B870" s="89" t="s">
        <v>1350</v>
      </c>
      <c r="C870" s="61">
        <v>4132</v>
      </c>
      <c r="D870" s="60" t="s">
        <v>715</v>
      </c>
      <c r="E870" s="60">
        <v>64</v>
      </c>
      <c r="F870" s="62">
        <v>1.33369489077049E-2</v>
      </c>
      <c r="G870" s="91" t="s">
        <v>6207</v>
      </c>
      <c r="H870" s="62">
        <v>5.8405078320817698E-2</v>
      </c>
      <c r="I870" s="62">
        <v>8.0863675213088806E-2</v>
      </c>
      <c r="J870" s="91" t="s">
        <v>6208</v>
      </c>
      <c r="K870" s="63"/>
    </row>
    <row r="871" spans="1:11" x14ac:dyDescent="0.3">
      <c r="A871" s="60">
        <v>5</v>
      </c>
      <c r="B871" s="89" t="s">
        <v>1660</v>
      </c>
      <c r="C871" s="61">
        <v>4135</v>
      </c>
      <c r="D871" s="60" t="s">
        <v>850</v>
      </c>
      <c r="E871" s="60">
        <v>3</v>
      </c>
      <c r="F871" s="62">
        <v>1.1543491725434099E-3</v>
      </c>
      <c r="G871" s="91" t="s">
        <v>6209</v>
      </c>
      <c r="H871" s="62">
        <v>1.7631120714055801E-2</v>
      </c>
      <c r="I871" s="62">
        <v>0</v>
      </c>
      <c r="J871" s="91" t="s">
        <v>4943</v>
      </c>
      <c r="K871" s="63"/>
    </row>
    <row r="872" spans="1:11" x14ac:dyDescent="0.3">
      <c r="A872" s="60">
        <v>4</v>
      </c>
      <c r="B872" s="89" t="s">
        <v>1630</v>
      </c>
      <c r="C872" s="61">
        <v>4137</v>
      </c>
      <c r="D872" s="60" t="s">
        <v>865</v>
      </c>
      <c r="E872" s="60">
        <v>80</v>
      </c>
      <c r="F872" s="62">
        <v>0.120202807157634</v>
      </c>
      <c r="G872" s="91" t="s">
        <v>6210</v>
      </c>
      <c r="H872" s="62">
        <v>0.39556790907738698</v>
      </c>
      <c r="I872" s="62">
        <v>0.93204053109713403</v>
      </c>
      <c r="J872" s="91" t="s">
        <v>6211</v>
      </c>
      <c r="K872" s="63"/>
    </row>
    <row r="873" spans="1:11" x14ac:dyDescent="0.3">
      <c r="A873" s="60">
        <v>4</v>
      </c>
      <c r="B873" s="89" t="s">
        <v>1833</v>
      </c>
      <c r="C873" s="61">
        <v>4138</v>
      </c>
      <c r="D873" s="60" t="s">
        <v>903</v>
      </c>
      <c r="E873" s="60">
        <v>49</v>
      </c>
      <c r="F873" s="62">
        <v>6.8372930203508903E-2</v>
      </c>
      <c r="G873" s="91" t="s">
        <v>6212</v>
      </c>
      <c r="H873" s="62">
        <v>0.29740165978281002</v>
      </c>
      <c r="I873" s="62">
        <v>0.46953405017921102</v>
      </c>
      <c r="J873" s="91" t="s">
        <v>6213</v>
      </c>
      <c r="K873" s="63"/>
    </row>
    <row r="874" spans="1:11" x14ac:dyDescent="0.3">
      <c r="A874" s="60">
        <v>5</v>
      </c>
      <c r="B874" s="89" t="s">
        <v>1019</v>
      </c>
      <c r="C874" s="61">
        <v>4139</v>
      </c>
      <c r="D874" s="60" t="s">
        <v>445</v>
      </c>
      <c r="E874" s="60">
        <v>1</v>
      </c>
      <c r="F874" s="62">
        <v>8.0889417906221395E-4</v>
      </c>
      <c r="G874" s="91" t="s">
        <v>4860</v>
      </c>
      <c r="H874" s="62">
        <v>1.9379727065583299E-2</v>
      </c>
      <c r="I874" s="62">
        <v>0</v>
      </c>
      <c r="J874" s="91" t="s">
        <v>6214</v>
      </c>
      <c r="K874" s="63"/>
    </row>
    <row r="875" spans="1:11" x14ac:dyDescent="0.3">
      <c r="A875" s="60">
        <v>5</v>
      </c>
      <c r="B875" s="89" t="s">
        <v>1106</v>
      </c>
      <c r="C875" s="61">
        <v>4140</v>
      </c>
      <c r="D875" s="60" t="s">
        <v>527</v>
      </c>
      <c r="E875" s="60">
        <v>7</v>
      </c>
      <c r="F875" s="62">
        <v>8.3486039998728508E-3</v>
      </c>
      <c r="G875" s="91" t="s">
        <v>6215</v>
      </c>
      <c r="H875" s="62">
        <v>8.6411387673497195E-2</v>
      </c>
      <c r="I875" s="62">
        <v>0</v>
      </c>
      <c r="J875" s="91" t="s">
        <v>6216</v>
      </c>
      <c r="K875" s="63"/>
    </row>
    <row r="876" spans="1:11" x14ac:dyDescent="0.3">
      <c r="A876" s="60">
        <v>5</v>
      </c>
      <c r="B876" s="89" t="s">
        <v>1188</v>
      </c>
      <c r="C876" s="61">
        <v>4141</v>
      </c>
      <c r="D876" s="60" t="s">
        <v>562</v>
      </c>
      <c r="E876" s="60">
        <v>19</v>
      </c>
      <c r="F876" s="62">
        <v>2.4725007781692399E-2</v>
      </c>
      <c r="G876" s="91" t="s">
        <v>6217</v>
      </c>
      <c r="H876" s="62">
        <v>0.18119709936092401</v>
      </c>
      <c r="I876" s="62">
        <v>0</v>
      </c>
      <c r="J876" s="91" t="s">
        <v>6218</v>
      </c>
      <c r="K876" s="63"/>
    </row>
    <row r="877" spans="1:11" x14ac:dyDescent="0.3">
      <c r="A877" s="60">
        <v>5</v>
      </c>
      <c r="B877" s="89" t="s">
        <v>1062</v>
      </c>
      <c r="C877" s="61">
        <v>4142</v>
      </c>
      <c r="D877" s="60" t="s">
        <v>490</v>
      </c>
      <c r="E877" s="60">
        <v>23</v>
      </c>
      <c r="F877" s="62">
        <v>3.4490424242881401E-2</v>
      </c>
      <c r="G877" s="91" t="s">
        <v>6219</v>
      </c>
      <c r="H877" s="62">
        <v>0.222367340481612</v>
      </c>
      <c r="I877" s="62">
        <v>0</v>
      </c>
      <c r="J877" s="91" t="s">
        <v>6220</v>
      </c>
      <c r="K877" s="63"/>
    </row>
    <row r="878" spans="1:11" x14ac:dyDescent="0.3">
      <c r="A878" s="60">
        <v>4</v>
      </c>
      <c r="B878" s="89" t="s">
        <v>1633</v>
      </c>
      <c r="C878" s="61">
        <v>4144</v>
      </c>
      <c r="D878" s="60" t="s">
        <v>773</v>
      </c>
      <c r="E878" s="60">
        <v>49</v>
      </c>
      <c r="F878" s="62">
        <v>4.7502807965111998E-3</v>
      </c>
      <c r="G878" s="91" t="s">
        <v>6221</v>
      </c>
      <c r="H878" s="62">
        <v>3.23714366637999E-2</v>
      </c>
      <c r="I878" s="62">
        <v>1.3177464794779801E-2</v>
      </c>
      <c r="J878" s="91" t="s">
        <v>6222</v>
      </c>
      <c r="K878" s="63"/>
    </row>
    <row r="879" spans="1:11" x14ac:dyDescent="0.3">
      <c r="A879" s="60">
        <v>4</v>
      </c>
      <c r="B879" s="89" t="s">
        <v>1643</v>
      </c>
      <c r="C879" s="61">
        <v>4148</v>
      </c>
      <c r="D879" s="60" t="s">
        <v>397</v>
      </c>
      <c r="E879" s="60">
        <v>10</v>
      </c>
      <c r="F879" s="62">
        <v>4.45756790296554E-3</v>
      </c>
      <c r="G879" s="91" t="s">
        <v>6223</v>
      </c>
      <c r="H879" s="62">
        <v>3.8213741929273702E-2</v>
      </c>
      <c r="I879" s="62">
        <v>0</v>
      </c>
      <c r="J879" s="91" t="s">
        <v>6224</v>
      </c>
      <c r="K879" s="63"/>
    </row>
    <row r="880" spans="1:11" x14ac:dyDescent="0.3">
      <c r="A880" s="60">
        <v>4</v>
      </c>
      <c r="B880" s="89" t="s">
        <v>1826</v>
      </c>
      <c r="C880" s="61">
        <v>4149</v>
      </c>
      <c r="D880" s="60" t="s">
        <v>819</v>
      </c>
      <c r="E880" s="60">
        <v>51</v>
      </c>
      <c r="F880" s="62">
        <v>2.4441980955969601E-2</v>
      </c>
      <c r="G880" s="91" t="s">
        <v>6225</v>
      </c>
      <c r="H880" s="62">
        <v>0.13019554543220899</v>
      </c>
      <c r="I880" s="62">
        <v>0.14349709158617699</v>
      </c>
      <c r="J880" s="91" t="s">
        <v>6226</v>
      </c>
      <c r="K880" s="63"/>
    </row>
    <row r="881" spans="1:11" x14ac:dyDescent="0.3">
      <c r="A881" s="60">
        <v>5</v>
      </c>
      <c r="B881" s="89" t="s">
        <v>1627</v>
      </c>
      <c r="C881" s="61">
        <v>4150</v>
      </c>
      <c r="D881" s="60" t="s">
        <v>835</v>
      </c>
      <c r="E881" s="60">
        <v>34</v>
      </c>
      <c r="F881" s="62">
        <v>8.3569317886202903E-3</v>
      </c>
      <c r="G881" s="91" t="s">
        <v>6227</v>
      </c>
      <c r="H881" s="62">
        <v>4.3343000321808399E-2</v>
      </c>
      <c r="I881" s="62">
        <v>2.2902832121121399E-2</v>
      </c>
      <c r="J881" s="91" t="s">
        <v>6228</v>
      </c>
      <c r="K881" s="63"/>
    </row>
    <row r="882" spans="1:11" x14ac:dyDescent="0.3">
      <c r="A882" s="60">
        <v>5</v>
      </c>
      <c r="B882" s="89" t="s">
        <v>1661</v>
      </c>
      <c r="C882" s="61">
        <v>4152</v>
      </c>
      <c r="D882" s="60" t="s">
        <v>858</v>
      </c>
      <c r="E882" s="60">
        <v>1</v>
      </c>
      <c r="F882" s="62">
        <v>1.5417347562763999E-3</v>
      </c>
      <c r="G882" s="91" t="s">
        <v>5290</v>
      </c>
      <c r="H882" s="62">
        <v>3.6937339342458297E-2</v>
      </c>
      <c r="I882" s="62">
        <v>0</v>
      </c>
      <c r="J882" s="91" t="s">
        <v>6229</v>
      </c>
      <c r="K882" s="63"/>
    </row>
    <row r="883" spans="1:11" x14ac:dyDescent="0.3">
      <c r="A883" s="60">
        <v>5</v>
      </c>
      <c r="B883" s="89" t="s">
        <v>1229</v>
      </c>
      <c r="C883" s="61">
        <v>4153</v>
      </c>
      <c r="D883" s="60" t="s">
        <v>624</v>
      </c>
      <c r="E883" s="60">
        <v>1</v>
      </c>
      <c r="F883" s="62">
        <v>3.8887506222000999E-3</v>
      </c>
      <c r="G883" s="91" t="s">
        <v>6230</v>
      </c>
      <c r="H883" s="62">
        <v>9.3167842760009195E-2</v>
      </c>
      <c r="I883" s="62">
        <v>0</v>
      </c>
      <c r="J883" s="91" t="s">
        <v>6231</v>
      </c>
      <c r="K883" s="63"/>
    </row>
    <row r="884" spans="1:11" x14ac:dyDescent="0.3">
      <c r="A884" s="60">
        <v>5</v>
      </c>
      <c r="B884" s="89" t="s">
        <v>1648</v>
      </c>
      <c r="C884" s="61">
        <v>4155</v>
      </c>
      <c r="D884" s="60" t="s">
        <v>842</v>
      </c>
      <c r="E884" s="60">
        <v>17</v>
      </c>
      <c r="F884" s="62">
        <v>1.0654563788872799E-2</v>
      </c>
      <c r="G884" s="91" t="s">
        <v>6232</v>
      </c>
      <c r="H884" s="62">
        <v>7.25662066653468E-2</v>
      </c>
      <c r="I884" s="62">
        <v>0</v>
      </c>
      <c r="J884" s="91" t="s">
        <v>6233</v>
      </c>
      <c r="K884" s="63"/>
    </row>
    <row r="885" spans="1:11" x14ac:dyDescent="0.3">
      <c r="A885" s="60">
        <v>4</v>
      </c>
      <c r="B885" s="89" t="s">
        <v>1637</v>
      </c>
      <c r="C885" s="61">
        <v>4158</v>
      </c>
      <c r="D885" s="60" t="s">
        <v>872</v>
      </c>
      <c r="E885" s="60">
        <v>114</v>
      </c>
      <c r="F885" s="62">
        <v>5.9675485795242601E-2</v>
      </c>
      <c r="G885" s="91" t="s">
        <v>6234</v>
      </c>
      <c r="H885" s="62">
        <v>0.157678870195298</v>
      </c>
      <c r="I885" s="62">
        <v>0.41908914728682101</v>
      </c>
      <c r="J885" s="91" t="s">
        <v>6235</v>
      </c>
      <c r="K885" s="63"/>
    </row>
    <row r="886" spans="1:11" x14ac:dyDescent="0.3">
      <c r="A886" s="60">
        <v>4</v>
      </c>
      <c r="B886" s="89" t="s">
        <v>1803</v>
      </c>
      <c r="C886" s="61">
        <v>4159</v>
      </c>
      <c r="D886" s="60" t="s">
        <v>672</v>
      </c>
      <c r="E886" s="60">
        <v>55</v>
      </c>
      <c r="F886" s="62">
        <v>3.3391647908679899E-2</v>
      </c>
      <c r="G886" s="91" t="s">
        <v>6236</v>
      </c>
      <c r="H886" s="62">
        <v>0.13383996924863401</v>
      </c>
      <c r="I886" s="62">
        <v>0.24746849162456699</v>
      </c>
      <c r="J886" s="91" t="s">
        <v>6237</v>
      </c>
      <c r="K886" s="63"/>
    </row>
    <row r="887" spans="1:11" x14ac:dyDescent="0.3">
      <c r="A887" s="60">
        <v>5</v>
      </c>
      <c r="B887" s="89" t="s">
        <v>986</v>
      </c>
      <c r="C887" s="61">
        <v>4161</v>
      </c>
      <c r="D887" s="60" t="s">
        <v>278</v>
      </c>
      <c r="E887" s="60">
        <v>12</v>
      </c>
      <c r="F887" s="62">
        <v>6.8752627985655601E-3</v>
      </c>
      <c r="G887" s="91" t="s">
        <v>6238</v>
      </c>
      <c r="H887" s="62">
        <v>6.07402608226612E-2</v>
      </c>
      <c r="I887" s="62">
        <v>0</v>
      </c>
      <c r="J887" s="91" t="s">
        <v>6239</v>
      </c>
      <c r="K887" s="63"/>
    </row>
    <row r="888" spans="1:11" x14ac:dyDescent="0.3">
      <c r="A888" s="60">
        <v>5</v>
      </c>
      <c r="B888" s="89" t="s">
        <v>1206</v>
      </c>
      <c r="C888" s="61">
        <v>4162</v>
      </c>
      <c r="D888" s="60" t="s">
        <v>595</v>
      </c>
      <c r="E888" s="60">
        <v>4</v>
      </c>
      <c r="F888" s="62">
        <v>4.8696349676581802E-4</v>
      </c>
      <c r="G888" s="91" t="s">
        <v>5955</v>
      </c>
      <c r="H888" s="62">
        <v>7.6426741246631603E-3</v>
      </c>
      <c r="I888" s="62">
        <v>0</v>
      </c>
      <c r="J888" s="91" t="s">
        <v>6240</v>
      </c>
      <c r="K888" s="63"/>
    </row>
    <row r="889" spans="1:11" x14ac:dyDescent="0.3">
      <c r="A889" s="60">
        <v>5</v>
      </c>
      <c r="B889" s="89" t="s">
        <v>1417</v>
      </c>
      <c r="C889" s="61">
        <v>4163</v>
      </c>
      <c r="D889" s="60" t="s">
        <v>786</v>
      </c>
      <c r="E889" s="60">
        <v>20</v>
      </c>
      <c r="F889" s="62">
        <v>9.0721451158297002E-3</v>
      </c>
      <c r="G889" s="91" t="s">
        <v>6241</v>
      </c>
      <c r="H889" s="62">
        <v>5.8810926419166298E-2</v>
      </c>
      <c r="I889" s="62">
        <v>0</v>
      </c>
      <c r="J889" s="91" t="s">
        <v>6242</v>
      </c>
      <c r="K889" s="63"/>
    </row>
    <row r="890" spans="1:11" x14ac:dyDescent="0.3">
      <c r="A890" s="60">
        <v>5</v>
      </c>
      <c r="B890" s="89" t="s">
        <v>1305</v>
      </c>
      <c r="C890" s="61">
        <v>4164</v>
      </c>
      <c r="D890" s="60" t="s">
        <v>694</v>
      </c>
      <c r="E890" s="60">
        <v>2</v>
      </c>
      <c r="F890" s="62">
        <v>8.2115801429563304E-4</v>
      </c>
      <c r="G890" s="91" t="s">
        <v>5162</v>
      </c>
      <c r="H890" s="62">
        <v>1.42246612611069E-2</v>
      </c>
      <c r="I890" s="62">
        <v>0</v>
      </c>
      <c r="J890" s="91" t="s">
        <v>6243</v>
      </c>
      <c r="K890" s="63"/>
    </row>
    <row r="891" spans="1:11" x14ac:dyDescent="0.3">
      <c r="A891" s="60">
        <v>5</v>
      </c>
      <c r="B891" s="89" t="s">
        <v>1301</v>
      </c>
      <c r="C891" s="61">
        <v>4166</v>
      </c>
      <c r="D891" s="60" t="s">
        <v>649</v>
      </c>
      <c r="E891" s="60">
        <v>16</v>
      </c>
      <c r="F891" s="62">
        <v>1.10513063215652E-2</v>
      </c>
      <c r="G891" s="91" t="s">
        <v>6244</v>
      </c>
      <c r="H891" s="62">
        <v>8.3335312453720195E-2</v>
      </c>
      <c r="I891" s="62">
        <v>0</v>
      </c>
      <c r="J891" s="91" t="s">
        <v>6245</v>
      </c>
      <c r="K891" s="63"/>
    </row>
    <row r="892" spans="1:11" x14ac:dyDescent="0.3">
      <c r="A892" s="60">
        <v>5</v>
      </c>
      <c r="B892" s="89" t="s">
        <v>1554</v>
      </c>
      <c r="C892" s="61">
        <v>4167</v>
      </c>
      <c r="D892" s="60" t="s">
        <v>810</v>
      </c>
      <c r="E892" s="60">
        <v>1</v>
      </c>
      <c r="F892" s="62">
        <v>4.9654405338841697E-4</v>
      </c>
      <c r="G892" s="91" t="s">
        <v>5286</v>
      </c>
      <c r="H892" s="62">
        <v>1.1896349955024E-2</v>
      </c>
      <c r="I892" s="62">
        <v>0</v>
      </c>
      <c r="J892" s="91" t="s">
        <v>6246</v>
      </c>
      <c r="K892" s="63"/>
    </row>
    <row r="893" spans="1:11" x14ac:dyDescent="0.3">
      <c r="A893" s="60">
        <v>5</v>
      </c>
      <c r="B893" s="89" t="s">
        <v>1749</v>
      </c>
      <c r="C893" s="61">
        <v>4168</v>
      </c>
      <c r="D893" s="60" t="s">
        <v>878</v>
      </c>
      <c r="E893" s="60">
        <v>4</v>
      </c>
      <c r="F893" s="62">
        <v>4.5882681082695803E-3</v>
      </c>
      <c r="G893" s="91" t="s">
        <v>6247</v>
      </c>
      <c r="H893" s="62">
        <v>5.6515805441911302E-2</v>
      </c>
      <c r="I893" s="62">
        <v>0</v>
      </c>
      <c r="J893" s="91" t="s">
        <v>6248</v>
      </c>
      <c r="K893" s="63"/>
    </row>
    <row r="894" spans="1:11" x14ac:dyDescent="0.3">
      <c r="A894" s="60">
        <v>4</v>
      </c>
      <c r="B894" s="89" t="s">
        <v>1846</v>
      </c>
      <c r="C894" s="61">
        <v>4169</v>
      </c>
      <c r="D894" s="60" t="s">
        <v>748</v>
      </c>
      <c r="E894" s="60">
        <v>45</v>
      </c>
      <c r="F894" s="62">
        <v>0.13062390244434099</v>
      </c>
      <c r="G894" s="91" t="s">
        <v>6249</v>
      </c>
      <c r="H894" s="62">
        <v>0.61043498385837203</v>
      </c>
      <c r="I894" s="62">
        <v>1.00854494591804</v>
      </c>
      <c r="J894" s="91" t="s">
        <v>6250</v>
      </c>
      <c r="K894" s="63"/>
    </row>
    <row r="895" spans="1:11" x14ac:dyDescent="0.3">
      <c r="A895" s="60">
        <v>4</v>
      </c>
      <c r="B895" s="89" t="s">
        <v>1632</v>
      </c>
      <c r="C895" s="61">
        <v>4170</v>
      </c>
      <c r="D895" s="60" t="s">
        <v>884</v>
      </c>
      <c r="E895" s="60">
        <v>18</v>
      </c>
      <c r="F895" s="62">
        <v>3.5011313107254402E-2</v>
      </c>
      <c r="G895" s="91" t="s">
        <v>6251</v>
      </c>
      <c r="H895" s="62">
        <v>0.22864042276709301</v>
      </c>
      <c r="I895" s="62">
        <v>0</v>
      </c>
      <c r="J895" s="91" t="s">
        <v>6252</v>
      </c>
      <c r="K895" s="63"/>
    </row>
    <row r="896" spans="1:11" x14ac:dyDescent="0.3">
      <c r="A896" s="60">
        <v>5</v>
      </c>
      <c r="B896" s="89" t="s">
        <v>1374</v>
      </c>
      <c r="C896" s="61">
        <v>4171</v>
      </c>
      <c r="D896" s="60" t="s">
        <v>760</v>
      </c>
      <c r="E896" s="60">
        <v>14</v>
      </c>
      <c r="F896" s="62">
        <v>2.7035860711984799E-2</v>
      </c>
      <c r="G896" s="91" t="s">
        <v>6253</v>
      </c>
      <c r="H896" s="62">
        <v>0.20481157347461801</v>
      </c>
      <c r="I896" s="62">
        <v>0</v>
      </c>
      <c r="J896" s="91" t="s">
        <v>6254</v>
      </c>
      <c r="K896" s="63"/>
    </row>
    <row r="897" spans="1:11" x14ac:dyDescent="0.3">
      <c r="A897" s="60">
        <v>3</v>
      </c>
      <c r="B897" s="89" t="s">
        <v>1707</v>
      </c>
      <c r="C897" s="61">
        <v>4185</v>
      </c>
      <c r="D897" s="60" t="s">
        <v>799</v>
      </c>
      <c r="E897" s="60">
        <v>89</v>
      </c>
      <c r="F897" s="62">
        <v>4.0885340533497197E-2</v>
      </c>
      <c r="G897" s="91" t="s">
        <v>6255</v>
      </c>
      <c r="H897" s="62">
        <v>0.12617217607963499</v>
      </c>
      <c r="I897" s="62">
        <v>0.34326652150669501</v>
      </c>
      <c r="J897" s="91" t="s">
        <v>6256</v>
      </c>
      <c r="K897" s="63"/>
    </row>
    <row r="898" spans="1:11" x14ac:dyDescent="0.3">
      <c r="A898" s="60">
        <v>2</v>
      </c>
      <c r="B898" s="89" t="s">
        <v>1203</v>
      </c>
      <c r="C898" s="61">
        <v>4187</v>
      </c>
      <c r="D898" s="60" t="s">
        <v>109</v>
      </c>
      <c r="E898" s="60">
        <v>15</v>
      </c>
      <c r="F898" s="62">
        <v>2.63781515803891E-2</v>
      </c>
      <c r="G898" s="91" t="s">
        <v>6257</v>
      </c>
      <c r="H898" s="62">
        <v>0.238315919900178</v>
      </c>
      <c r="I898" s="62">
        <v>0</v>
      </c>
      <c r="J898" s="91" t="s">
        <v>6258</v>
      </c>
      <c r="K898" s="63"/>
    </row>
    <row r="899" spans="1:11" x14ac:dyDescent="0.3">
      <c r="A899" s="60">
        <v>3</v>
      </c>
      <c r="B899" s="89" t="s">
        <v>1407</v>
      </c>
      <c r="C899" s="61">
        <v>4188</v>
      </c>
      <c r="D899" s="60" t="s">
        <v>344</v>
      </c>
      <c r="E899" s="60">
        <v>9</v>
      </c>
      <c r="F899" s="62">
        <v>2.4933782336065701E-2</v>
      </c>
      <c r="G899" s="91" t="s">
        <v>6259</v>
      </c>
      <c r="H899" s="62">
        <v>0.23791688564289501</v>
      </c>
      <c r="I899" s="62">
        <v>0</v>
      </c>
      <c r="J899" s="91" t="s">
        <v>6260</v>
      </c>
      <c r="K899" s="63"/>
    </row>
    <row r="900" spans="1:11" x14ac:dyDescent="0.3">
      <c r="A900" s="60">
        <v>3</v>
      </c>
      <c r="B900" s="89" t="s">
        <v>1211</v>
      </c>
      <c r="C900" s="61">
        <v>4189</v>
      </c>
      <c r="D900" s="60" t="s">
        <v>282</v>
      </c>
      <c r="E900" s="60">
        <v>5</v>
      </c>
      <c r="F900" s="62">
        <v>1.2726509372785299E-3</v>
      </c>
      <c r="G900" s="91" t="s">
        <v>6261</v>
      </c>
      <c r="H900" s="62">
        <v>1.5674765725947101E-2</v>
      </c>
      <c r="I900" s="62">
        <v>0</v>
      </c>
      <c r="J900" s="91" t="s">
        <v>6262</v>
      </c>
      <c r="K900" s="63"/>
    </row>
    <row r="901" spans="1:11" x14ac:dyDescent="0.3">
      <c r="A901" s="60">
        <v>1</v>
      </c>
      <c r="B901" s="89" t="s">
        <v>1653</v>
      </c>
      <c r="C901" s="61">
        <v>4195</v>
      </c>
      <c r="D901" s="60" t="s">
        <v>41</v>
      </c>
      <c r="E901" s="60">
        <v>18</v>
      </c>
      <c r="F901" s="62">
        <v>1.48995410318148E-3</v>
      </c>
      <c r="G901" s="91" t="s">
        <v>6263</v>
      </c>
      <c r="H901" s="62">
        <v>1.5665545331712199E-2</v>
      </c>
      <c r="I901" s="62">
        <v>0</v>
      </c>
      <c r="J901" s="91" t="s">
        <v>6264</v>
      </c>
      <c r="K901" s="63"/>
    </row>
    <row r="902" spans="1:11" x14ac:dyDescent="0.3">
      <c r="A902" s="60">
        <v>2</v>
      </c>
      <c r="B902" s="89" t="s">
        <v>1712</v>
      </c>
      <c r="C902" s="61">
        <v>4204</v>
      </c>
      <c r="D902" s="60" t="s">
        <v>112</v>
      </c>
      <c r="E902" s="60">
        <v>10</v>
      </c>
      <c r="F902" s="62">
        <v>1.1561031690465299E-3</v>
      </c>
      <c r="G902" s="91" t="s">
        <v>6265</v>
      </c>
      <c r="H902" s="62">
        <v>1.5357971253018099E-2</v>
      </c>
      <c r="I902" s="62">
        <v>0</v>
      </c>
      <c r="J902" s="91" t="s">
        <v>6266</v>
      </c>
      <c r="K902" s="63"/>
    </row>
    <row r="903" spans="1:11" x14ac:dyDescent="0.3">
      <c r="A903" s="60">
        <v>2</v>
      </c>
      <c r="B903" s="89" t="s">
        <v>1654</v>
      </c>
      <c r="C903" s="61">
        <v>4488</v>
      </c>
      <c r="D903" s="60" t="s">
        <v>111</v>
      </c>
      <c r="E903" s="60">
        <v>8</v>
      </c>
      <c r="F903" s="62">
        <v>3.3385093413495202E-4</v>
      </c>
      <c r="G903" s="91" t="s">
        <v>6267</v>
      </c>
      <c r="H903" s="62">
        <v>3.2117454684298099E-3</v>
      </c>
      <c r="I903" s="62">
        <v>0</v>
      </c>
      <c r="J903" s="91" t="s">
        <v>6268</v>
      </c>
      <c r="K903" s="63"/>
    </row>
    <row r="904" spans="1:11" x14ac:dyDescent="0.3">
      <c r="A904" s="60">
        <v>3</v>
      </c>
      <c r="B904" s="89" t="s">
        <v>1447</v>
      </c>
      <c r="C904" s="61">
        <v>4489</v>
      </c>
      <c r="D904" s="60" t="s">
        <v>369</v>
      </c>
      <c r="E904" s="60">
        <v>3</v>
      </c>
      <c r="F904" s="62">
        <v>1.4149749292519001E-4</v>
      </c>
      <c r="G904" s="91" t="s">
        <v>4321</v>
      </c>
      <c r="H904" s="62">
        <v>1.9831645579764501E-3</v>
      </c>
      <c r="I904" s="62">
        <v>0</v>
      </c>
      <c r="J904" s="91" t="s">
        <v>6269</v>
      </c>
      <c r="K904" s="63"/>
    </row>
    <row r="905" spans="1:11" x14ac:dyDescent="0.3">
      <c r="A905" s="60">
        <v>3</v>
      </c>
      <c r="B905" s="89" t="s">
        <v>1521</v>
      </c>
      <c r="C905" s="61">
        <v>4497</v>
      </c>
      <c r="D905" s="60" t="s">
        <v>422</v>
      </c>
      <c r="E905" s="60">
        <v>5</v>
      </c>
      <c r="F905" s="62">
        <v>1.9235344120976201E-4</v>
      </c>
      <c r="G905" s="91" t="s">
        <v>6133</v>
      </c>
      <c r="H905" s="62">
        <v>2.5371041266456801E-3</v>
      </c>
      <c r="I905" s="62">
        <v>0</v>
      </c>
      <c r="J905" s="91" t="s">
        <v>4437</v>
      </c>
      <c r="K905" s="63"/>
    </row>
    <row r="906" spans="1:11" x14ac:dyDescent="0.3">
      <c r="A906" s="60">
        <v>4</v>
      </c>
      <c r="B906" s="89" t="s">
        <v>1657</v>
      </c>
      <c r="C906" s="61">
        <v>4499</v>
      </c>
      <c r="D906" s="60" t="s">
        <v>469</v>
      </c>
      <c r="E906" s="60">
        <v>5</v>
      </c>
      <c r="F906" s="62">
        <v>1.9235344120976201E-4</v>
      </c>
      <c r="G906" s="91" t="s">
        <v>6270</v>
      </c>
      <c r="H906" s="62">
        <v>2.5371041266456801E-3</v>
      </c>
      <c r="I906" s="62">
        <v>0</v>
      </c>
      <c r="J906" s="91" t="s">
        <v>4437</v>
      </c>
      <c r="K906" s="63"/>
    </row>
    <row r="907" spans="1:11" x14ac:dyDescent="0.3">
      <c r="A907" s="60">
        <v>5</v>
      </c>
      <c r="B907" s="89" t="s">
        <v>1012</v>
      </c>
      <c r="C907" s="61">
        <v>4500</v>
      </c>
      <c r="D907" s="60" t="s">
        <v>308</v>
      </c>
      <c r="E907" s="60">
        <v>4</v>
      </c>
      <c r="F907" s="62">
        <v>1.7822259736112499E-4</v>
      </c>
      <c r="G907" s="91" t="s">
        <v>4824</v>
      </c>
      <c r="H907" s="62">
        <v>2.5154177112164098E-3</v>
      </c>
      <c r="I907" s="62">
        <v>0</v>
      </c>
      <c r="J907" s="91" t="s">
        <v>6271</v>
      </c>
      <c r="K907" s="63"/>
    </row>
  </sheetData>
  <sheetProtection algorithmName="SHA-512" hashValue="uYkgVZ02t7pjKGuSnMd0PO+LWeF4TVzSw5hhfYFDiquIfZp+W6oJjCQH51aKEx5FTB5oi8JbbAnUleg5CxKfeA==" saltValue="Xm3dBjLBnwjdMjeqCyNH4w==" spinCount="100000" sheet="1" objects="1" scenarios="1" formatColumns="0" sort="0" autoFilter="0" pivotTables="0"/>
  <autoFilter ref="A3:K907"/>
  <mergeCells count="2">
    <mergeCell ref="E1:J2"/>
    <mergeCell ref="A1:B2"/>
  </mergeCells>
  <phoneticPr fontId="2" type="noConversion"/>
  <pageMargins left="0.78740157499999996" right="0.78740157499999996" top="0.984251969" bottom="0.984251969" header="0.4921259845" footer="0.4921259845"/>
  <pageSetup paperSize="9" scale="4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K1155"/>
  <sheetViews>
    <sheetView zoomScale="70" zoomScaleNormal="70" workbookViewId="0">
      <selection activeCell="C11" sqref="C11"/>
    </sheetView>
  </sheetViews>
  <sheetFormatPr baseColWidth="10" defaultColWidth="11.42578125" defaultRowHeight="15" x14ac:dyDescent="0.25"/>
  <cols>
    <col min="1" max="1" width="11" style="3" customWidth="1"/>
    <col min="2" max="2" width="34.85546875" style="81" customWidth="1"/>
    <col min="3" max="3" width="20.7109375" style="81" customWidth="1"/>
    <col min="4" max="4" width="63.140625" style="3" customWidth="1"/>
    <col min="5" max="5" width="19.7109375" style="2" customWidth="1"/>
    <col min="6" max="6" width="19.7109375" style="3" customWidth="1"/>
    <col min="7" max="7" width="19.7109375" style="94" customWidth="1"/>
    <col min="8" max="9" width="19.7109375" style="3" customWidth="1"/>
    <col min="10" max="10" width="19.7109375" style="94" customWidth="1"/>
    <col min="11" max="11" width="77.140625" style="3" customWidth="1"/>
    <col min="12" max="16384" width="11.42578125" style="3"/>
  </cols>
  <sheetData>
    <row r="1" spans="1:11" ht="17.45" customHeight="1" x14ac:dyDescent="0.3">
      <c r="A1" s="116" t="s">
        <v>1881</v>
      </c>
      <c r="B1" s="116"/>
      <c r="C1" s="39"/>
      <c r="D1" s="53" t="s">
        <v>4006</v>
      </c>
      <c r="E1" s="115" t="s">
        <v>20</v>
      </c>
      <c r="F1" s="115"/>
      <c r="G1" s="115"/>
      <c r="H1" s="115"/>
      <c r="I1" s="115"/>
      <c r="J1" s="115"/>
      <c r="K1" s="54"/>
    </row>
    <row r="2" spans="1:11" ht="17.45" customHeight="1" x14ac:dyDescent="0.3">
      <c r="A2" s="116"/>
      <c r="B2" s="116"/>
      <c r="C2" s="39"/>
      <c r="D2" s="53" t="s">
        <v>4005</v>
      </c>
      <c r="E2" s="115"/>
      <c r="F2" s="115"/>
      <c r="G2" s="115"/>
      <c r="H2" s="115"/>
      <c r="I2" s="115"/>
      <c r="J2" s="115"/>
      <c r="K2" s="54"/>
    </row>
    <row r="3" spans="1:11" ht="17.45" customHeight="1" x14ac:dyDescent="0.3">
      <c r="A3" s="55" t="s">
        <v>980</v>
      </c>
      <c r="B3" s="55" t="s">
        <v>981</v>
      </c>
      <c r="C3" s="39" t="s">
        <v>4013</v>
      </c>
      <c r="D3" s="53" t="s">
        <v>7952</v>
      </c>
      <c r="E3" s="56" t="s">
        <v>1860</v>
      </c>
      <c r="F3" s="57" t="s">
        <v>13</v>
      </c>
      <c r="G3" s="58" t="s">
        <v>1858</v>
      </c>
      <c r="H3" s="56" t="s">
        <v>1857</v>
      </c>
      <c r="I3" s="57" t="s">
        <v>4</v>
      </c>
      <c r="J3" s="58" t="s">
        <v>1859</v>
      </c>
      <c r="K3" s="59" t="s">
        <v>0</v>
      </c>
    </row>
    <row r="4" spans="1:11" ht="17.45" customHeight="1" x14ac:dyDescent="0.25">
      <c r="A4" s="60">
        <v>1</v>
      </c>
      <c r="B4" s="89" t="s">
        <v>983</v>
      </c>
      <c r="C4" s="61">
        <v>1</v>
      </c>
      <c r="D4" s="60" t="s">
        <v>23</v>
      </c>
      <c r="E4" s="60">
        <v>2160</v>
      </c>
      <c r="F4" s="62">
        <v>3.3853471242793698</v>
      </c>
      <c r="G4" s="93" t="s">
        <v>6272</v>
      </c>
      <c r="H4" s="62">
        <v>1.7473233135275501</v>
      </c>
      <c r="I4" s="62">
        <v>6.5230582806570103</v>
      </c>
      <c r="J4" s="93" t="s">
        <v>6273</v>
      </c>
      <c r="K4" s="63"/>
    </row>
    <row r="5" spans="1:11" ht="17.45" customHeight="1" x14ac:dyDescent="0.25">
      <c r="A5" s="60">
        <v>2</v>
      </c>
      <c r="B5" s="89" t="s">
        <v>1158</v>
      </c>
      <c r="C5" s="61">
        <v>2</v>
      </c>
      <c r="D5" s="60" t="s">
        <v>44</v>
      </c>
      <c r="E5" s="60">
        <v>1503</v>
      </c>
      <c r="F5" s="62">
        <v>0.337255357692474</v>
      </c>
      <c r="G5" s="93" t="s">
        <v>6274</v>
      </c>
      <c r="H5" s="62">
        <v>0.47941390501886799</v>
      </c>
      <c r="I5" s="62">
        <v>1.20299984578025</v>
      </c>
      <c r="J5" s="93" t="s">
        <v>6275</v>
      </c>
      <c r="K5" s="63"/>
    </row>
    <row r="6" spans="1:11" ht="17.45" customHeight="1" x14ac:dyDescent="0.25">
      <c r="A6" s="60">
        <v>3</v>
      </c>
      <c r="B6" s="89" t="s">
        <v>1198</v>
      </c>
      <c r="C6" s="61">
        <v>3</v>
      </c>
      <c r="D6" s="60" t="s">
        <v>151</v>
      </c>
      <c r="E6" s="60">
        <v>806</v>
      </c>
      <c r="F6" s="62">
        <v>0.18077586114108599</v>
      </c>
      <c r="G6" s="93" t="s">
        <v>6276</v>
      </c>
      <c r="H6" s="62">
        <v>0.38027612615844097</v>
      </c>
      <c r="I6" s="62">
        <v>0.81829760297309795</v>
      </c>
      <c r="J6" s="93" t="s">
        <v>6277</v>
      </c>
      <c r="K6" s="63"/>
    </row>
    <row r="7" spans="1:11" ht="17.45" customHeight="1" x14ac:dyDescent="0.25">
      <c r="A7" s="60">
        <v>4</v>
      </c>
      <c r="B7" s="89" t="s">
        <v>2227</v>
      </c>
      <c r="C7" s="61">
        <v>5</v>
      </c>
      <c r="D7" s="60" t="s">
        <v>2228</v>
      </c>
      <c r="E7" s="60">
        <v>1</v>
      </c>
      <c r="F7" s="62">
        <v>6.5057695032185096E-5</v>
      </c>
      <c r="G7" s="93" t="s">
        <v>4321</v>
      </c>
      <c r="H7" s="62">
        <v>3.69021708787764E-3</v>
      </c>
      <c r="I7" s="62">
        <v>0</v>
      </c>
      <c r="J7" s="93" t="s">
        <v>6278</v>
      </c>
      <c r="K7" s="63"/>
    </row>
    <row r="8" spans="1:11" ht="17.45" customHeight="1" x14ac:dyDescent="0.25">
      <c r="A8" s="60">
        <v>5</v>
      </c>
      <c r="B8" s="89" t="s">
        <v>1882</v>
      </c>
      <c r="C8" s="61">
        <v>6</v>
      </c>
      <c r="D8" s="60" t="s">
        <v>1883</v>
      </c>
      <c r="E8" s="60">
        <v>1</v>
      </c>
      <c r="F8" s="62">
        <v>6.5057695032185096E-5</v>
      </c>
      <c r="G8" s="93" t="s">
        <v>4318</v>
      </c>
      <c r="H8" s="62">
        <v>3.69021708787764E-3</v>
      </c>
      <c r="I8" s="62">
        <v>0</v>
      </c>
      <c r="J8" s="93" t="s">
        <v>6278</v>
      </c>
      <c r="K8" s="63"/>
    </row>
    <row r="9" spans="1:11" ht="17.45" customHeight="1" x14ac:dyDescent="0.25">
      <c r="A9" s="60">
        <v>6</v>
      </c>
      <c r="B9" s="89" t="s">
        <v>2262</v>
      </c>
      <c r="C9" s="61">
        <v>7</v>
      </c>
      <c r="D9" s="60" t="s">
        <v>2468</v>
      </c>
      <c r="E9" s="60">
        <v>1</v>
      </c>
      <c r="F9" s="62">
        <v>6.5057695032185096E-5</v>
      </c>
      <c r="G9" s="93" t="s">
        <v>4321</v>
      </c>
      <c r="H9" s="62">
        <v>3.69021708787764E-3</v>
      </c>
      <c r="I9" s="62">
        <v>0</v>
      </c>
      <c r="J9" s="93" t="s">
        <v>6278</v>
      </c>
      <c r="K9" s="63"/>
    </row>
    <row r="10" spans="1:11" ht="17.45" customHeight="1" x14ac:dyDescent="0.25">
      <c r="A10" s="60">
        <v>4</v>
      </c>
      <c r="B10" s="89" t="s">
        <v>1670</v>
      </c>
      <c r="C10" s="61">
        <v>8</v>
      </c>
      <c r="D10" s="60" t="s">
        <v>156</v>
      </c>
      <c r="E10" s="60">
        <v>43</v>
      </c>
      <c r="F10" s="62">
        <v>8.1072770305405505E-3</v>
      </c>
      <c r="G10" s="93" t="s">
        <v>6279</v>
      </c>
      <c r="H10" s="62">
        <v>8.8696070111220507E-2</v>
      </c>
      <c r="I10" s="62">
        <v>0</v>
      </c>
      <c r="J10" s="93" t="s">
        <v>6280</v>
      </c>
      <c r="K10" s="63"/>
    </row>
    <row r="11" spans="1:11" ht="17.45" customHeight="1" x14ac:dyDescent="0.25">
      <c r="A11" s="60">
        <v>5</v>
      </c>
      <c r="B11" s="89" t="s">
        <v>2256</v>
      </c>
      <c r="C11" s="61">
        <v>10</v>
      </c>
      <c r="D11" s="60" t="s">
        <v>2462</v>
      </c>
      <c r="E11" s="60">
        <v>19</v>
      </c>
      <c r="F11" s="62">
        <v>2.0136137051232198E-3</v>
      </c>
      <c r="G11" s="93" t="s">
        <v>6281</v>
      </c>
      <c r="H11" s="62">
        <v>3.1062308148071101E-2</v>
      </c>
      <c r="I11" s="62">
        <v>0</v>
      </c>
      <c r="J11" s="93" t="s">
        <v>6282</v>
      </c>
      <c r="K11" s="63"/>
    </row>
    <row r="12" spans="1:11" ht="17.45" customHeight="1" x14ac:dyDescent="0.25">
      <c r="A12" s="60">
        <v>5</v>
      </c>
      <c r="B12" s="89" t="s">
        <v>1501</v>
      </c>
      <c r="C12" s="61">
        <v>15</v>
      </c>
      <c r="D12" s="60" t="s">
        <v>154</v>
      </c>
      <c r="E12" s="60">
        <v>29</v>
      </c>
      <c r="F12" s="62">
        <v>6.0936633254173303E-3</v>
      </c>
      <c r="G12" s="93" t="s">
        <v>6283</v>
      </c>
      <c r="H12" s="62">
        <v>8.1824100820522702E-2</v>
      </c>
      <c r="I12" s="62">
        <v>0</v>
      </c>
      <c r="J12" s="93" t="s">
        <v>6262</v>
      </c>
      <c r="K12" s="63"/>
    </row>
    <row r="13" spans="1:11" ht="17.45" customHeight="1" x14ac:dyDescent="0.25">
      <c r="A13" s="60">
        <v>4</v>
      </c>
      <c r="B13" s="89" t="s">
        <v>2257</v>
      </c>
      <c r="C13" s="61">
        <v>16</v>
      </c>
      <c r="D13" s="60" t="s">
        <v>2463</v>
      </c>
      <c r="E13" s="60">
        <v>15</v>
      </c>
      <c r="F13" s="62">
        <v>1.17234809857623E-3</v>
      </c>
      <c r="G13" s="93" t="s">
        <v>6284</v>
      </c>
      <c r="H13" s="62">
        <v>1.79425658003429E-2</v>
      </c>
      <c r="I13" s="62">
        <v>0</v>
      </c>
      <c r="J13" s="93" t="s">
        <v>4492</v>
      </c>
      <c r="K13" s="63"/>
    </row>
    <row r="14" spans="1:11" ht="17.45" customHeight="1" x14ac:dyDescent="0.25">
      <c r="A14" s="60">
        <v>5</v>
      </c>
      <c r="B14" s="89" t="s">
        <v>2258</v>
      </c>
      <c r="C14" s="61">
        <v>17</v>
      </c>
      <c r="D14" s="60" t="s">
        <v>2464</v>
      </c>
      <c r="E14" s="60">
        <v>15</v>
      </c>
      <c r="F14" s="62">
        <v>1.17234809857623E-3</v>
      </c>
      <c r="G14" s="93" t="s">
        <v>6285</v>
      </c>
      <c r="H14" s="62">
        <v>1.79425658003429E-2</v>
      </c>
      <c r="I14" s="62">
        <v>0</v>
      </c>
      <c r="J14" s="93" t="s">
        <v>4492</v>
      </c>
      <c r="K14" s="63"/>
    </row>
    <row r="15" spans="1:11" ht="17.45" customHeight="1" x14ac:dyDescent="0.25">
      <c r="A15" s="60">
        <v>4</v>
      </c>
      <c r="B15" s="89" t="s">
        <v>987</v>
      </c>
      <c r="C15" s="61">
        <v>37</v>
      </c>
      <c r="D15" s="60" t="s">
        <v>136</v>
      </c>
      <c r="E15" s="60">
        <v>749</v>
      </c>
      <c r="F15" s="62">
        <v>0.16773194835476299</v>
      </c>
      <c r="G15" s="93" t="s">
        <v>6286</v>
      </c>
      <c r="H15" s="62">
        <v>0.36573419524163497</v>
      </c>
      <c r="I15" s="62">
        <v>0.77732794067483701</v>
      </c>
      <c r="J15" s="93" t="s">
        <v>6287</v>
      </c>
      <c r="K15" s="63"/>
    </row>
    <row r="16" spans="1:11" ht="17.45" customHeight="1" x14ac:dyDescent="0.25">
      <c r="A16" s="60">
        <v>5</v>
      </c>
      <c r="B16" s="89" t="s">
        <v>1513</v>
      </c>
      <c r="C16" s="61">
        <v>38</v>
      </c>
      <c r="D16" s="60" t="s">
        <v>155</v>
      </c>
      <c r="E16" s="60">
        <v>514</v>
      </c>
      <c r="F16" s="62">
        <v>0.105629156274911</v>
      </c>
      <c r="G16" s="93" t="s">
        <v>6288</v>
      </c>
      <c r="H16" s="62">
        <v>0.29824728067864098</v>
      </c>
      <c r="I16" s="62">
        <v>0.57496301844925402</v>
      </c>
      <c r="J16" s="93" t="s">
        <v>6289</v>
      </c>
      <c r="K16" s="63"/>
    </row>
    <row r="17" spans="1:11" ht="17.45" customHeight="1" x14ac:dyDescent="0.25">
      <c r="A17" s="60">
        <v>6</v>
      </c>
      <c r="B17" s="89" t="s">
        <v>989</v>
      </c>
      <c r="C17" s="61">
        <v>39</v>
      </c>
      <c r="D17" s="60" t="s">
        <v>137</v>
      </c>
      <c r="E17" s="60">
        <v>19</v>
      </c>
      <c r="F17" s="62">
        <v>3.7270963917511398E-3</v>
      </c>
      <c r="G17" s="93" t="s">
        <v>6290</v>
      </c>
      <c r="H17" s="62">
        <v>5.8633478180933098E-2</v>
      </c>
      <c r="I17" s="62">
        <v>0</v>
      </c>
      <c r="J17" s="93" t="s">
        <v>6291</v>
      </c>
      <c r="K17" s="63"/>
    </row>
    <row r="18" spans="1:11" ht="17.45" customHeight="1" x14ac:dyDescent="0.25">
      <c r="A18" s="60">
        <v>6</v>
      </c>
      <c r="B18" s="89" t="s">
        <v>990</v>
      </c>
      <c r="C18" s="61">
        <v>40</v>
      </c>
      <c r="D18" s="60" t="s">
        <v>138</v>
      </c>
      <c r="E18" s="60">
        <v>151</v>
      </c>
      <c r="F18" s="62">
        <v>2.78153382974505E-2</v>
      </c>
      <c r="G18" s="93" t="s">
        <v>6292</v>
      </c>
      <c r="H18" s="62">
        <v>0.139854838550725</v>
      </c>
      <c r="I18" s="62">
        <v>0.17961783452494601</v>
      </c>
      <c r="J18" s="93" t="s">
        <v>6293</v>
      </c>
      <c r="K18" s="63"/>
    </row>
    <row r="19" spans="1:11" ht="17.45" customHeight="1" x14ac:dyDescent="0.25">
      <c r="A19" s="60">
        <v>6</v>
      </c>
      <c r="B19" s="89" t="s">
        <v>996</v>
      </c>
      <c r="C19" s="61">
        <v>43</v>
      </c>
      <c r="D19" s="60" t="s">
        <v>143</v>
      </c>
      <c r="E19" s="60">
        <v>6</v>
      </c>
      <c r="F19" s="62">
        <v>1.2958013316763399E-3</v>
      </c>
      <c r="G19" s="93" t="s">
        <v>6294</v>
      </c>
      <c r="H19" s="62">
        <v>3.4542031942442999E-2</v>
      </c>
      <c r="I19" s="62">
        <v>0</v>
      </c>
      <c r="J19" s="93" t="s">
        <v>6295</v>
      </c>
      <c r="K19" s="63"/>
    </row>
    <row r="20" spans="1:11" ht="17.45" customHeight="1" x14ac:dyDescent="0.25">
      <c r="A20" s="60">
        <v>4</v>
      </c>
      <c r="B20" s="89" t="s">
        <v>991</v>
      </c>
      <c r="C20" s="61">
        <v>56</v>
      </c>
      <c r="D20" s="60" t="s">
        <v>139</v>
      </c>
      <c r="E20" s="60">
        <v>20</v>
      </c>
      <c r="F20" s="62">
        <v>1.7530822658566301E-3</v>
      </c>
      <c r="G20" s="93" t="s">
        <v>6296</v>
      </c>
      <c r="H20" s="62">
        <v>2.5129590970905401E-2</v>
      </c>
      <c r="I20" s="62">
        <v>0</v>
      </c>
      <c r="J20" s="93" t="s">
        <v>6297</v>
      </c>
      <c r="K20" s="63"/>
    </row>
    <row r="21" spans="1:11" ht="17.45" customHeight="1" x14ac:dyDescent="0.25">
      <c r="A21" s="60">
        <v>5</v>
      </c>
      <c r="B21" s="89" t="s">
        <v>2259</v>
      </c>
      <c r="C21" s="61">
        <v>57</v>
      </c>
      <c r="D21" s="60" t="s">
        <v>2465</v>
      </c>
      <c r="E21" s="60">
        <v>7</v>
      </c>
      <c r="F21" s="62">
        <v>5.7337164031097301E-4</v>
      </c>
      <c r="G21" s="93" t="s">
        <v>6298</v>
      </c>
      <c r="H21" s="62">
        <v>1.37737703964617E-2</v>
      </c>
      <c r="I21" s="62">
        <v>0</v>
      </c>
      <c r="J21" s="93" t="s">
        <v>6299</v>
      </c>
      <c r="K21" s="63"/>
    </row>
    <row r="22" spans="1:11" ht="17.45" customHeight="1" x14ac:dyDescent="0.25">
      <c r="A22" s="60">
        <v>5</v>
      </c>
      <c r="B22" s="89" t="s">
        <v>2260</v>
      </c>
      <c r="C22" s="61">
        <v>62</v>
      </c>
      <c r="D22" s="60" t="s">
        <v>2466</v>
      </c>
      <c r="E22" s="60">
        <v>2</v>
      </c>
      <c r="F22" s="62">
        <v>9.8142160460170904E-5</v>
      </c>
      <c r="G22" s="93" t="s">
        <v>4824</v>
      </c>
      <c r="H22" s="62">
        <v>4.6805515767199104E-3</v>
      </c>
      <c r="I22" s="62">
        <v>0</v>
      </c>
      <c r="J22" s="93" t="s">
        <v>6300</v>
      </c>
      <c r="K22" s="63"/>
    </row>
    <row r="23" spans="1:11" ht="17.45" customHeight="1" x14ac:dyDescent="0.25">
      <c r="A23" s="60">
        <v>3</v>
      </c>
      <c r="B23" s="89" t="s">
        <v>1162</v>
      </c>
      <c r="C23" s="61">
        <v>68</v>
      </c>
      <c r="D23" s="60" t="s">
        <v>149</v>
      </c>
      <c r="E23" s="60">
        <v>1026</v>
      </c>
      <c r="F23" s="62">
        <v>0.12619069922236301</v>
      </c>
      <c r="G23" s="93" t="s">
        <v>6301</v>
      </c>
      <c r="H23" s="62">
        <v>0.25667069251951002</v>
      </c>
      <c r="I23" s="62">
        <v>0.62828277041893599</v>
      </c>
      <c r="J23" s="93" t="s">
        <v>6302</v>
      </c>
      <c r="K23" s="63"/>
    </row>
    <row r="24" spans="1:11" ht="17.45" customHeight="1" x14ac:dyDescent="0.25">
      <c r="A24" s="60">
        <v>4</v>
      </c>
      <c r="B24" s="89" t="s">
        <v>992</v>
      </c>
      <c r="C24" s="61">
        <v>72</v>
      </c>
      <c r="D24" s="60" t="s">
        <v>140</v>
      </c>
      <c r="E24" s="60">
        <v>2</v>
      </c>
      <c r="F24" s="62">
        <v>9.9983449695003994E-5</v>
      </c>
      <c r="G24" s="93" t="s">
        <v>4321</v>
      </c>
      <c r="H24" s="62">
        <v>4.6578417730976903E-3</v>
      </c>
      <c r="I24" s="62">
        <v>0</v>
      </c>
      <c r="J24" s="93" t="s">
        <v>6303</v>
      </c>
      <c r="K24" s="63"/>
    </row>
    <row r="25" spans="1:11" ht="17.45" customHeight="1" x14ac:dyDescent="0.25">
      <c r="A25" s="60">
        <v>4</v>
      </c>
      <c r="B25" s="89" t="s">
        <v>2264</v>
      </c>
      <c r="C25" s="61">
        <v>77</v>
      </c>
      <c r="D25" s="60" t="s">
        <v>2470</v>
      </c>
      <c r="E25" s="60">
        <v>2</v>
      </c>
      <c r="F25" s="62">
        <v>1.3902456410153799E-3</v>
      </c>
      <c r="G25" s="93" t="s">
        <v>4862</v>
      </c>
      <c r="H25" s="62">
        <v>4.4901617736400098E-2</v>
      </c>
      <c r="I25" s="62">
        <v>0</v>
      </c>
      <c r="J25" s="93" t="s">
        <v>6304</v>
      </c>
      <c r="K25" s="63"/>
    </row>
    <row r="26" spans="1:11" ht="17.45" customHeight="1" x14ac:dyDescent="0.25">
      <c r="A26" s="60">
        <v>4</v>
      </c>
      <c r="B26" s="89" t="s">
        <v>1886</v>
      </c>
      <c r="C26" s="61">
        <v>79</v>
      </c>
      <c r="D26" s="60" t="s">
        <v>1887</v>
      </c>
      <c r="E26" s="60">
        <v>1</v>
      </c>
      <c r="F26" s="62">
        <v>2.2486297197477401E-4</v>
      </c>
      <c r="G26" s="93" t="s">
        <v>4250</v>
      </c>
      <c r="H26" s="62">
        <v>9.3653687827746392E-3</v>
      </c>
      <c r="I26" s="62">
        <v>0</v>
      </c>
      <c r="J26" s="93" t="s">
        <v>6305</v>
      </c>
      <c r="K26" s="63"/>
    </row>
    <row r="27" spans="1:11" ht="17.45" customHeight="1" x14ac:dyDescent="0.25">
      <c r="A27" s="60">
        <v>4</v>
      </c>
      <c r="B27" s="89" t="s">
        <v>1000</v>
      </c>
      <c r="C27" s="61">
        <v>85</v>
      </c>
      <c r="D27" s="60" t="s">
        <v>147</v>
      </c>
      <c r="E27" s="60">
        <v>3</v>
      </c>
      <c r="F27" s="62">
        <v>4.2841449056839001E-4</v>
      </c>
      <c r="G27" s="93" t="s">
        <v>5876</v>
      </c>
      <c r="H27" s="62">
        <v>1.8512982294618001E-2</v>
      </c>
      <c r="I27" s="62">
        <v>0</v>
      </c>
      <c r="J27" s="93" t="s">
        <v>6306</v>
      </c>
      <c r="K27" s="63"/>
    </row>
    <row r="28" spans="1:11" ht="17.45" customHeight="1" x14ac:dyDescent="0.25">
      <c r="A28" s="60">
        <v>5</v>
      </c>
      <c r="B28" s="89" t="s">
        <v>2269</v>
      </c>
      <c r="C28" s="61">
        <v>88</v>
      </c>
      <c r="D28" s="60" t="s">
        <v>2475</v>
      </c>
      <c r="E28" s="60">
        <v>1</v>
      </c>
      <c r="F28" s="62">
        <v>8.1112890122576997E-5</v>
      </c>
      <c r="G28" s="93" t="s">
        <v>4824</v>
      </c>
      <c r="H28" s="62">
        <v>4.6009034446947697E-3</v>
      </c>
      <c r="I28" s="62">
        <v>0</v>
      </c>
      <c r="J28" s="93" t="s">
        <v>6307</v>
      </c>
      <c r="K28" s="63"/>
    </row>
    <row r="29" spans="1:11" ht="17.45" customHeight="1" x14ac:dyDescent="0.25">
      <c r="A29" s="60">
        <v>4</v>
      </c>
      <c r="B29" s="89" t="s">
        <v>997</v>
      </c>
      <c r="C29" s="61">
        <v>89</v>
      </c>
      <c r="D29" s="60" t="s">
        <v>144</v>
      </c>
      <c r="E29" s="60">
        <v>900</v>
      </c>
      <c r="F29" s="62">
        <v>0.105528720848937</v>
      </c>
      <c r="G29" s="93" t="s">
        <v>6308</v>
      </c>
      <c r="H29" s="62">
        <v>0.228547084051793</v>
      </c>
      <c r="I29" s="62">
        <v>0.55467773654941899</v>
      </c>
      <c r="J29" s="93" t="s">
        <v>6309</v>
      </c>
      <c r="K29" s="63"/>
    </row>
    <row r="30" spans="1:11" ht="17.45" customHeight="1" x14ac:dyDescent="0.25">
      <c r="A30" s="60">
        <v>5</v>
      </c>
      <c r="B30" s="89" t="s">
        <v>2267</v>
      </c>
      <c r="C30" s="61">
        <v>93</v>
      </c>
      <c r="D30" s="60" t="s">
        <v>2473</v>
      </c>
      <c r="E30" s="60">
        <v>2</v>
      </c>
      <c r="F30" s="62">
        <v>1.01156737203958E-3</v>
      </c>
      <c r="G30" s="93" t="s">
        <v>6125</v>
      </c>
      <c r="H30" s="62">
        <v>3.1988834842741398E-2</v>
      </c>
      <c r="I30" s="62">
        <v>0</v>
      </c>
      <c r="J30" s="93" t="s">
        <v>6310</v>
      </c>
      <c r="K30" s="63"/>
    </row>
    <row r="31" spans="1:11" ht="17.45" customHeight="1" x14ac:dyDescent="0.25">
      <c r="A31" s="60">
        <v>3</v>
      </c>
      <c r="B31" s="89" t="s">
        <v>1424</v>
      </c>
      <c r="C31" s="61">
        <v>97</v>
      </c>
      <c r="D31" s="60" t="s">
        <v>153</v>
      </c>
      <c r="E31" s="60">
        <v>22</v>
      </c>
      <c r="F31" s="62">
        <v>4.7185036445722799E-3</v>
      </c>
      <c r="G31" s="93" t="s">
        <v>6197</v>
      </c>
      <c r="H31" s="62">
        <v>6.3002549805290395E-2</v>
      </c>
      <c r="I31" s="62">
        <v>0</v>
      </c>
      <c r="J31" s="93" t="s">
        <v>6311</v>
      </c>
      <c r="K31" s="63"/>
    </row>
    <row r="32" spans="1:11" ht="17.45" customHeight="1" x14ac:dyDescent="0.25">
      <c r="A32" s="60">
        <v>4</v>
      </c>
      <c r="B32" s="89" t="s">
        <v>993</v>
      </c>
      <c r="C32" s="61">
        <v>99</v>
      </c>
      <c r="D32" s="60" t="s">
        <v>141</v>
      </c>
      <c r="E32" s="60">
        <v>4</v>
      </c>
      <c r="F32" s="62">
        <v>1.54528342777391E-3</v>
      </c>
      <c r="G32" s="93" t="s">
        <v>6312</v>
      </c>
      <c r="H32" s="62">
        <v>4.07725209210252E-2</v>
      </c>
      <c r="I32" s="62">
        <v>0</v>
      </c>
      <c r="J32" s="93" t="s">
        <v>6313</v>
      </c>
      <c r="K32" s="63"/>
    </row>
    <row r="33" spans="1:11" ht="17.45" customHeight="1" x14ac:dyDescent="0.25">
      <c r="A33" s="60">
        <v>4</v>
      </c>
      <c r="B33" s="89" t="s">
        <v>2263</v>
      </c>
      <c r="C33" s="61">
        <v>100</v>
      </c>
      <c r="D33" s="60" t="s">
        <v>2469</v>
      </c>
      <c r="E33" s="60">
        <v>3</v>
      </c>
      <c r="F33" s="62">
        <v>6.2192172936639996E-4</v>
      </c>
      <c r="G33" s="93" t="s">
        <v>6314</v>
      </c>
      <c r="H33" s="62">
        <v>2.3112949847205199E-2</v>
      </c>
      <c r="I33" s="62">
        <v>0</v>
      </c>
      <c r="J33" s="93" t="s">
        <v>6315</v>
      </c>
      <c r="K33" s="63"/>
    </row>
    <row r="34" spans="1:11" ht="17.45" customHeight="1" x14ac:dyDescent="0.25">
      <c r="A34" s="60">
        <v>4</v>
      </c>
      <c r="B34" s="89" t="s">
        <v>2265</v>
      </c>
      <c r="C34" s="61">
        <v>101</v>
      </c>
      <c r="D34" s="60" t="s">
        <v>2471</v>
      </c>
      <c r="E34" s="60">
        <v>1</v>
      </c>
      <c r="F34" s="62">
        <v>3.1329161971115402E-4</v>
      </c>
      <c r="G34" s="93" t="s">
        <v>5385</v>
      </c>
      <c r="H34" s="62">
        <v>1.3048353534511E-2</v>
      </c>
      <c r="I34" s="62">
        <v>0</v>
      </c>
      <c r="J34" s="93" t="s">
        <v>6316</v>
      </c>
      <c r="K34" s="63"/>
    </row>
    <row r="35" spans="1:11" ht="17.45" customHeight="1" x14ac:dyDescent="0.25">
      <c r="A35" s="60">
        <v>4</v>
      </c>
      <c r="B35" s="89" t="s">
        <v>2268</v>
      </c>
      <c r="C35" s="61">
        <v>103</v>
      </c>
      <c r="D35" s="60" t="s">
        <v>2474</v>
      </c>
      <c r="E35" s="60">
        <v>1</v>
      </c>
      <c r="F35" s="62">
        <v>5.4816424401394397E-5</v>
      </c>
      <c r="G35" s="93" t="s">
        <v>4318</v>
      </c>
      <c r="H35" s="62">
        <v>2.28306165912334E-3</v>
      </c>
      <c r="I35" s="62">
        <v>0</v>
      </c>
      <c r="J35" s="93" t="s">
        <v>6317</v>
      </c>
      <c r="K35" s="63"/>
    </row>
    <row r="36" spans="1:11" ht="17.45" customHeight="1" x14ac:dyDescent="0.25">
      <c r="A36" s="60">
        <v>4</v>
      </c>
      <c r="B36" s="89" t="s">
        <v>999</v>
      </c>
      <c r="C36" s="61">
        <v>104</v>
      </c>
      <c r="D36" s="60" t="s">
        <v>146</v>
      </c>
      <c r="E36" s="60">
        <v>11</v>
      </c>
      <c r="F36" s="62">
        <v>1.7520061499645999E-3</v>
      </c>
      <c r="G36" s="93" t="s">
        <v>6318</v>
      </c>
      <c r="H36" s="62">
        <v>3.8732733869961601E-2</v>
      </c>
      <c r="I36" s="62">
        <v>0</v>
      </c>
      <c r="J36" s="93" t="s">
        <v>6319</v>
      </c>
      <c r="K36" s="63"/>
    </row>
    <row r="37" spans="1:11" ht="17.45" customHeight="1" x14ac:dyDescent="0.25">
      <c r="A37" s="60">
        <v>3</v>
      </c>
      <c r="B37" s="89" t="s">
        <v>1715</v>
      </c>
      <c r="C37" s="61">
        <v>105</v>
      </c>
      <c r="D37" s="60" t="s">
        <v>157</v>
      </c>
      <c r="E37" s="60">
        <v>147</v>
      </c>
      <c r="F37" s="62">
        <v>2.3026350320639401E-2</v>
      </c>
      <c r="G37" s="93" t="s">
        <v>6320</v>
      </c>
      <c r="H37" s="62">
        <v>0.125934935709203</v>
      </c>
      <c r="I37" s="62">
        <v>0.17778339391336301</v>
      </c>
      <c r="J37" s="93" t="s">
        <v>6321</v>
      </c>
      <c r="K37" s="63"/>
    </row>
    <row r="38" spans="1:11" ht="17.45" customHeight="1" x14ac:dyDescent="0.25">
      <c r="A38" s="60">
        <v>4</v>
      </c>
      <c r="B38" s="89" t="s">
        <v>994</v>
      </c>
      <c r="C38" s="61">
        <v>106</v>
      </c>
      <c r="D38" s="60" t="s">
        <v>142</v>
      </c>
      <c r="E38" s="60">
        <v>43</v>
      </c>
      <c r="F38" s="62">
        <v>1.1750154305527401E-2</v>
      </c>
      <c r="G38" s="93" t="s">
        <v>6322</v>
      </c>
      <c r="H38" s="62">
        <v>0.1128546500088</v>
      </c>
      <c r="I38" s="62">
        <v>0</v>
      </c>
      <c r="J38" s="93" t="s">
        <v>6323</v>
      </c>
      <c r="K38" s="63"/>
    </row>
    <row r="39" spans="1:11" ht="17.45" customHeight="1" x14ac:dyDescent="0.25">
      <c r="A39" s="60">
        <v>4</v>
      </c>
      <c r="B39" s="89" t="s">
        <v>998</v>
      </c>
      <c r="C39" s="61">
        <v>107</v>
      </c>
      <c r="D39" s="60" t="s">
        <v>145</v>
      </c>
      <c r="E39" s="60">
        <v>105</v>
      </c>
      <c r="F39" s="62">
        <v>1.1276196015112001E-2</v>
      </c>
      <c r="G39" s="93" t="s">
        <v>6324</v>
      </c>
      <c r="H39" s="62">
        <v>5.76680411630437E-2</v>
      </c>
      <c r="I39" s="62">
        <v>0</v>
      </c>
      <c r="J39" s="93" t="s">
        <v>6325</v>
      </c>
      <c r="K39" s="63"/>
    </row>
    <row r="40" spans="1:11" ht="17.45" customHeight="1" x14ac:dyDescent="0.25">
      <c r="A40" s="60">
        <v>3</v>
      </c>
      <c r="B40" s="89" t="s">
        <v>2261</v>
      </c>
      <c r="C40" s="61">
        <v>109</v>
      </c>
      <c r="D40" s="60" t="s">
        <v>2467</v>
      </c>
      <c r="E40" s="60">
        <v>11</v>
      </c>
      <c r="F40" s="62">
        <v>2.2758088085658998E-3</v>
      </c>
      <c r="G40" s="93" t="s">
        <v>6326</v>
      </c>
      <c r="H40" s="62">
        <v>3.6341669384146499E-2</v>
      </c>
      <c r="I40" s="62">
        <v>0</v>
      </c>
      <c r="J40" s="93" t="s">
        <v>6327</v>
      </c>
      <c r="K40" s="63"/>
    </row>
    <row r="41" spans="1:11" ht="17.45" customHeight="1" x14ac:dyDescent="0.25">
      <c r="A41" s="60">
        <v>4</v>
      </c>
      <c r="B41" s="89" t="s">
        <v>2266</v>
      </c>
      <c r="C41" s="61">
        <v>110</v>
      </c>
      <c r="D41" s="60" t="s">
        <v>2472</v>
      </c>
      <c r="E41" s="60">
        <v>6</v>
      </c>
      <c r="F41" s="62">
        <v>1.8193916852367301E-3</v>
      </c>
      <c r="G41" s="93" t="s">
        <v>6328</v>
      </c>
      <c r="H41" s="62">
        <v>3.45174657873639E-2</v>
      </c>
      <c r="I41" s="62">
        <v>0</v>
      </c>
      <c r="J41" s="93" t="s">
        <v>6329</v>
      </c>
      <c r="K41" s="63"/>
    </row>
    <row r="42" spans="1:11" ht="17.45" customHeight="1" x14ac:dyDescent="0.25">
      <c r="A42" s="60">
        <v>4</v>
      </c>
      <c r="B42" s="89" t="s">
        <v>2270</v>
      </c>
      <c r="C42" s="61">
        <v>112</v>
      </c>
      <c r="D42" s="60" t="s">
        <v>2476</v>
      </c>
      <c r="E42" s="60">
        <v>3</v>
      </c>
      <c r="F42" s="62">
        <v>3.63683942921977E-4</v>
      </c>
      <c r="G42" s="93" t="s">
        <v>6330</v>
      </c>
      <c r="H42" s="62">
        <v>1.0540054623635799E-2</v>
      </c>
      <c r="I42" s="62">
        <v>0</v>
      </c>
      <c r="J42" s="93" t="s">
        <v>6331</v>
      </c>
      <c r="K42" s="63"/>
    </row>
    <row r="43" spans="1:11" ht="17.45" customHeight="1" x14ac:dyDescent="0.25">
      <c r="A43" s="60">
        <v>3</v>
      </c>
      <c r="B43" s="89" t="s">
        <v>1173</v>
      </c>
      <c r="C43" s="61">
        <v>114</v>
      </c>
      <c r="D43" s="60" t="s">
        <v>150</v>
      </c>
      <c r="E43" s="60">
        <v>7</v>
      </c>
      <c r="F43" s="62">
        <v>2.6813455524837398E-4</v>
      </c>
      <c r="G43" s="93" t="s">
        <v>6332</v>
      </c>
      <c r="H43" s="62">
        <v>7.1765081094945097E-3</v>
      </c>
      <c r="I43" s="62">
        <v>0</v>
      </c>
      <c r="J43" s="93" t="s">
        <v>6333</v>
      </c>
      <c r="K43" s="63"/>
    </row>
    <row r="44" spans="1:11" ht="17.45" customHeight="1" x14ac:dyDescent="0.25">
      <c r="A44" s="60">
        <v>4</v>
      </c>
      <c r="B44" s="89" t="s">
        <v>1001</v>
      </c>
      <c r="C44" s="61">
        <v>116</v>
      </c>
      <c r="D44" s="60" t="s">
        <v>148</v>
      </c>
      <c r="E44" s="60">
        <v>5</v>
      </c>
      <c r="F44" s="62">
        <v>2.3579792633945701E-4</v>
      </c>
      <c r="G44" s="93" t="s">
        <v>4835</v>
      </c>
      <c r="H44" s="62">
        <v>7.0283609243435704E-3</v>
      </c>
      <c r="I44" s="62">
        <v>0</v>
      </c>
      <c r="J44" s="93" t="s">
        <v>6334</v>
      </c>
      <c r="K44" s="63"/>
    </row>
    <row r="45" spans="1:11" ht="17.45" customHeight="1" x14ac:dyDescent="0.25">
      <c r="A45" s="60">
        <v>2</v>
      </c>
      <c r="B45" s="89" t="s">
        <v>1114</v>
      </c>
      <c r="C45" s="61">
        <v>117</v>
      </c>
      <c r="D45" s="60" t="s">
        <v>42</v>
      </c>
      <c r="E45" s="60">
        <v>2074</v>
      </c>
      <c r="F45" s="62">
        <v>1.56071487292032</v>
      </c>
      <c r="G45" s="93" t="s">
        <v>6335</v>
      </c>
      <c r="H45" s="62">
        <v>1.0602214495092701</v>
      </c>
      <c r="I45" s="62">
        <v>3.4995775144713401</v>
      </c>
      <c r="J45" s="93" t="s">
        <v>6336</v>
      </c>
      <c r="K45" s="63"/>
    </row>
    <row r="46" spans="1:11" ht="17.45" customHeight="1" x14ac:dyDescent="0.25">
      <c r="A46" s="60">
        <v>3</v>
      </c>
      <c r="B46" s="89" t="s">
        <v>1482</v>
      </c>
      <c r="C46" s="61">
        <v>118</v>
      </c>
      <c r="D46" s="60" t="s">
        <v>182</v>
      </c>
      <c r="E46" s="60">
        <v>1964</v>
      </c>
      <c r="F46" s="62">
        <v>1.26255065363584</v>
      </c>
      <c r="G46" s="93" t="s">
        <v>6337</v>
      </c>
      <c r="H46" s="62">
        <v>0.98667421122785604</v>
      </c>
      <c r="I46" s="62">
        <v>3.1119216714068099</v>
      </c>
      <c r="J46" s="93" t="s">
        <v>6338</v>
      </c>
      <c r="K46" s="63"/>
    </row>
    <row r="47" spans="1:11" ht="17.45" customHeight="1" x14ac:dyDescent="0.25">
      <c r="A47" s="60">
        <v>4</v>
      </c>
      <c r="B47" s="89" t="s">
        <v>1003</v>
      </c>
      <c r="C47" s="61">
        <v>119</v>
      </c>
      <c r="D47" s="60" t="s">
        <v>160</v>
      </c>
      <c r="E47" s="60">
        <v>1676</v>
      </c>
      <c r="F47" s="62">
        <v>0.823506061507572</v>
      </c>
      <c r="G47" s="93" t="s">
        <v>6339</v>
      </c>
      <c r="H47" s="62">
        <v>0.84162456108214101</v>
      </c>
      <c r="I47" s="62">
        <v>2.4248474187590099</v>
      </c>
      <c r="J47" s="93" t="s">
        <v>6340</v>
      </c>
      <c r="K47" s="63"/>
    </row>
    <row r="48" spans="1:11" ht="17.45" customHeight="1" x14ac:dyDescent="0.25">
      <c r="A48" s="60">
        <v>5</v>
      </c>
      <c r="B48" s="89" t="s">
        <v>1843</v>
      </c>
      <c r="C48" s="61">
        <v>120</v>
      </c>
      <c r="D48" s="60" t="s">
        <v>190</v>
      </c>
      <c r="E48" s="60">
        <v>1437</v>
      </c>
      <c r="F48" s="62">
        <v>0.63355053147435902</v>
      </c>
      <c r="G48" s="93" t="s">
        <v>6341</v>
      </c>
      <c r="H48" s="62">
        <v>0.78598823167028598</v>
      </c>
      <c r="I48" s="62">
        <v>2.1995958504526198</v>
      </c>
      <c r="J48" s="93" t="s">
        <v>6342</v>
      </c>
      <c r="K48" s="63"/>
    </row>
    <row r="49" spans="1:11" ht="17.45" customHeight="1" x14ac:dyDescent="0.25">
      <c r="A49" s="60">
        <v>6</v>
      </c>
      <c r="B49" s="89" t="s">
        <v>2271</v>
      </c>
      <c r="C49" s="61">
        <v>121</v>
      </c>
      <c r="D49" s="60" t="s">
        <v>2477</v>
      </c>
      <c r="E49" s="60">
        <v>1</v>
      </c>
      <c r="F49" s="62">
        <v>2.7409557368708999E-4</v>
      </c>
      <c r="G49" s="93" t="s">
        <v>4730</v>
      </c>
      <c r="H49" s="62">
        <v>1.1415868547685301E-2</v>
      </c>
      <c r="I49" s="62">
        <v>0</v>
      </c>
      <c r="J49" s="93" t="s">
        <v>6343</v>
      </c>
      <c r="K49" s="63"/>
    </row>
    <row r="50" spans="1:11" ht="17.45" customHeight="1" x14ac:dyDescent="0.25">
      <c r="A50" s="60">
        <v>6</v>
      </c>
      <c r="B50" s="89" t="s">
        <v>2272</v>
      </c>
      <c r="C50" s="61">
        <v>122</v>
      </c>
      <c r="D50" s="60" t="s">
        <v>2478</v>
      </c>
      <c r="E50" s="60">
        <v>6</v>
      </c>
      <c r="F50" s="62">
        <v>3.4173775253794601E-3</v>
      </c>
      <c r="G50" s="93" t="s">
        <v>6344</v>
      </c>
      <c r="H50" s="62">
        <v>6.8280951539259394E-2</v>
      </c>
      <c r="I50" s="62">
        <v>0</v>
      </c>
      <c r="J50" s="93" t="s">
        <v>6345</v>
      </c>
      <c r="K50" s="63"/>
    </row>
    <row r="51" spans="1:11" ht="17.45" customHeight="1" x14ac:dyDescent="0.25">
      <c r="A51" s="60">
        <v>5</v>
      </c>
      <c r="B51" s="89" t="s">
        <v>1792</v>
      </c>
      <c r="C51" s="61">
        <v>126</v>
      </c>
      <c r="D51" s="60" t="s">
        <v>188</v>
      </c>
      <c r="E51" s="60">
        <v>365</v>
      </c>
      <c r="F51" s="62">
        <v>9.8016877630581603E-2</v>
      </c>
      <c r="G51" s="93" t="s">
        <v>6346</v>
      </c>
      <c r="H51" s="62">
        <v>0.28722185159014402</v>
      </c>
      <c r="I51" s="62">
        <v>0.70220166399997896</v>
      </c>
      <c r="J51" s="93" t="s">
        <v>6347</v>
      </c>
      <c r="K51" s="63"/>
    </row>
    <row r="52" spans="1:11" ht="17.45" customHeight="1" x14ac:dyDescent="0.25">
      <c r="A52" s="60">
        <v>4</v>
      </c>
      <c r="B52" s="89" t="s">
        <v>1006</v>
      </c>
      <c r="C52" s="61">
        <v>127</v>
      </c>
      <c r="D52" s="60" t="s">
        <v>161</v>
      </c>
      <c r="E52" s="60">
        <v>323</v>
      </c>
      <c r="F52" s="62">
        <v>8.80652371427319E-2</v>
      </c>
      <c r="G52" s="93" t="s">
        <v>6348</v>
      </c>
      <c r="H52" s="62">
        <v>0.28557161883205201</v>
      </c>
      <c r="I52" s="62">
        <v>0.611084747815138</v>
      </c>
      <c r="J52" s="93" t="s">
        <v>6349</v>
      </c>
      <c r="K52" s="63"/>
    </row>
    <row r="53" spans="1:11" ht="17.45" customHeight="1" x14ac:dyDescent="0.25">
      <c r="A53" s="60">
        <v>5</v>
      </c>
      <c r="B53" s="89" t="s">
        <v>1520</v>
      </c>
      <c r="C53" s="61">
        <v>128</v>
      </c>
      <c r="D53" s="60" t="s">
        <v>184</v>
      </c>
      <c r="E53" s="60">
        <v>251</v>
      </c>
      <c r="F53" s="62">
        <v>7.1157000259022204E-2</v>
      </c>
      <c r="G53" s="93" t="s">
        <v>6350</v>
      </c>
      <c r="H53" s="62">
        <v>0.261657201817246</v>
      </c>
      <c r="I53" s="62">
        <v>0.55351349450369902</v>
      </c>
      <c r="J53" s="93" t="s">
        <v>6351</v>
      </c>
      <c r="K53" s="63"/>
    </row>
    <row r="54" spans="1:11" ht="17.45" customHeight="1" x14ac:dyDescent="0.25">
      <c r="A54" s="60">
        <v>5</v>
      </c>
      <c r="B54" s="89" t="s">
        <v>1522</v>
      </c>
      <c r="C54" s="61">
        <v>129</v>
      </c>
      <c r="D54" s="60" t="s">
        <v>185</v>
      </c>
      <c r="E54" s="60">
        <v>65</v>
      </c>
      <c r="F54" s="62">
        <v>1.4804455828129301E-2</v>
      </c>
      <c r="G54" s="93" t="s">
        <v>6352</v>
      </c>
      <c r="H54" s="62">
        <v>0.110354945252072</v>
      </c>
      <c r="I54" s="62">
        <v>0</v>
      </c>
      <c r="J54" s="93" t="s">
        <v>6353</v>
      </c>
      <c r="K54" s="63"/>
    </row>
    <row r="55" spans="1:11" ht="17.45" customHeight="1" x14ac:dyDescent="0.25">
      <c r="A55" s="60">
        <v>5</v>
      </c>
      <c r="B55" s="89" t="s">
        <v>2273</v>
      </c>
      <c r="C55" s="61">
        <v>130</v>
      </c>
      <c r="D55" s="60" t="s">
        <v>2479</v>
      </c>
      <c r="E55" s="60">
        <v>15</v>
      </c>
      <c r="F55" s="62">
        <v>2.1037810555804E-3</v>
      </c>
      <c r="G55" s="93" t="s">
        <v>6354</v>
      </c>
      <c r="H55" s="62">
        <v>3.8043836961472198E-2</v>
      </c>
      <c r="I55" s="62">
        <v>0</v>
      </c>
      <c r="J55" s="93" t="s">
        <v>6355</v>
      </c>
      <c r="K55" s="63"/>
    </row>
    <row r="56" spans="1:11" ht="17.45" customHeight="1" x14ac:dyDescent="0.25">
      <c r="A56" s="60">
        <v>4</v>
      </c>
      <c r="B56" s="89" t="s">
        <v>1009</v>
      </c>
      <c r="C56" s="61">
        <v>131</v>
      </c>
      <c r="D56" s="60" t="s">
        <v>162</v>
      </c>
      <c r="E56" s="60">
        <v>273</v>
      </c>
      <c r="F56" s="62">
        <v>8.2835402334911698E-2</v>
      </c>
      <c r="G56" s="93" t="s">
        <v>6356</v>
      </c>
      <c r="H56" s="62">
        <v>0.29403918628206399</v>
      </c>
      <c r="I56" s="62">
        <v>0.61055921328753204</v>
      </c>
      <c r="J56" s="93" t="s">
        <v>6357</v>
      </c>
      <c r="K56" s="63"/>
    </row>
    <row r="57" spans="1:11" ht="17.45" customHeight="1" x14ac:dyDescent="0.25">
      <c r="A57" s="60">
        <v>4</v>
      </c>
      <c r="B57" s="89" t="s">
        <v>1711</v>
      </c>
      <c r="C57" s="61">
        <v>132</v>
      </c>
      <c r="D57" s="60" t="s">
        <v>187</v>
      </c>
      <c r="E57" s="60">
        <v>163</v>
      </c>
      <c r="F57" s="62">
        <v>3.2250295725569797E-2</v>
      </c>
      <c r="G57" s="93" t="s">
        <v>6358</v>
      </c>
      <c r="H57" s="62">
        <v>0.13960559082559601</v>
      </c>
      <c r="I57" s="62">
        <v>0.28359759966474901</v>
      </c>
      <c r="J57" s="93" t="s">
        <v>6359</v>
      </c>
      <c r="K57" s="63"/>
    </row>
    <row r="58" spans="1:11" ht="17.45" customHeight="1" x14ac:dyDescent="0.25">
      <c r="A58" s="60">
        <v>4</v>
      </c>
      <c r="B58" s="89" t="s">
        <v>4046</v>
      </c>
      <c r="C58" s="61">
        <v>135</v>
      </c>
      <c r="D58" s="60" t="s">
        <v>163</v>
      </c>
      <c r="E58" s="60">
        <v>445</v>
      </c>
      <c r="F58" s="62">
        <v>0.15907436378717801</v>
      </c>
      <c r="G58" s="93" t="s">
        <v>6360</v>
      </c>
      <c r="H58" s="62">
        <v>0.39925987109786598</v>
      </c>
      <c r="I58" s="62">
        <v>0.99310713149507301</v>
      </c>
      <c r="J58" s="93" t="s">
        <v>6361</v>
      </c>
      <c r="K58" s="63"/>
    </row>
    <row r="59" spans="1:11" ht="17.45" customHeight="1" x14ac:dyDescent="0.25">
      <c r="A59" s="60">
        <v>5</v>
      </c>
      <c r="B59" s="89" t="s">
        <v>4049</v>
      </c>
      <c r="C59" s="61">
        <v>136</v>
      </c>
      <c r="D59" s="60" t="s">
        <v>179</v>
      </c>
      <c r="E59" s="60">
        <v>157</v>
      </c>
      <c r="F59" s="62">
        <v>5.5411671493825997E-2</v>
      </c>
      <c r="G59" s="93" t="s">
        <v>6362</v>
      </c>
      <c r="H59" s="62">
        <v>0.24991188042529899</v>
      </c>
      <c r="I59" s="62">
        <v>0.45536619686930402</v>
      </c>
      <c r="J59" s="93" t="s">
        <v>6363</v>
      </c>
      <c r="K59" s="63"/>
    </row>
    <row r="60" spans="1:11" ht="17.45" customHeight="1" x14ac:dyDescent="0.25">
      <c r="A60" s="60">
        <v>6</v>
      </c>
      <c r="B60" s="89" t="s">
        <v>4930</v>
      </c>
      <c r="C60" s="61">
        <v>137</v>
      </c>
      <c r="D60" s="60" t="s">
        <v>164</v>
      </c>
      <c r="E60" s="60">
        <v>21</v>
      </c>
      <c r="F60" s="62">
        <v>4.4689745412412902E-3</v>
      </c>
      <c r="G60" s="93" t="s">
        <v>6364</v>
      </c>
      <c r="H60" s="62">
        <v>5.0795690595015097E-2</v>
      </c>
      <c r="I60" s="62">
        <v>0</v>
      </c>
      <c r="J60" s="93" t="s">
        <v>6365</v>
      </c>
      <c r="K60" s="63"/>
    </row>
    <row r="61" spans="1:11" ht="17.45" customHeight="1" x14ac:dyDescent="0.25">
      <c r="A61" s="60">
        <v>6</v>
      </c>
      <c r="B61" s="89" t="s">
        <v>4051</v>
      </c>
      <c r="C61" s="61">
        <v>138</v>
      </c>
      <c r="D61" s="60" t="s">
        <v>1890</v>
      </c>
      <c r="E61" s="60">
        <v>56</v>
      </c>
      <c r="F61" s="62">
        <v>2.0975778921482301E-2</v>
      </c>
      <c r="G61" s="93" t="s">
        <v>6366</v>
      </c>
      <c r="H61" s="62">
        <v>0.169309961606982</v>
      </c>
      <c r="I61" s="62">
        <v>0</v>
      </c>
      <c r="J61" s="93" t="s">
        <v>6367</v>
      </c>
      <c r="K61" s="63"/>
    </row>
    <row r="62" spans="1:11" ht="17.45" customHeight="1" x14ac:dyDescent="0.25">
      <c r="A62" s="60">
        <v>5</v>
      </c>
      <c r="B62" s="89" t="s">
        <v>4053</v>
      </c>
      <c r="C62" s="61">
        <v>139</v>
      </c>
      <c r="D62" s="60" t="s">
        <v>180</v>
      </c>
      <c r="E62" s="60">
        <v>303</v>
      </c>
      <c r="F62" s="62">
        <v>0.103662692293352</v>
      </c>
      <c r="G62" s="93" t="s">
        <v>6368</v>
      </c>
      <c r="H62" s="62">
        <v>0.32032695433860803</v>
      </c>
      <c r="I62" s="62">
        <v>0.74725596592908206</v>
      </c>
      <c r="J62" s="93" t="s">
        <v>6369</v>
      </c>
      <c r="K62" s="63"/>
    </row>
    <row r="63" spans="1:11" ht="17.45" customHeight="1" x14ac:dyDescent="0.25">
      <c r="A63" s="60">
        <v>3</v>
      </c>
      <c r="B63" s="89" t="s">
        <v>1810</v>
      </c>
      <c r="C63" s="61">
        <v>140</v>
      </c>
      <c r="D63" s="60" t="s">
        <v>189</v>
      </c>
      <c r="E63" s="60">
        <v>179</v>
      </c>
      <c r="F63" s="62">
        <v>6.3579864008816295E-2</v>
      </c>
      <c r="G63" s="93" t="s">
        <v>6370</v>
      </c>
      <c r="H63" s="62">
        <v>0.27795245399554602</v>
      </c>
      <c r="I63" s="62">
        <v>0.45335777417872303</v>
      </c>
      <c r="J63" s="93" t="s">
        <v>6371</v>
      </c>
      <c r="K63" s="63"/>
    </row>
    <row r="64" spans="1:11" ht="17.45" customHeight="1" x14ac:dyDescent="0.25">
      <c r="A64" s="60">
        <v>4</v>
      </c>
      <c r="B64" s="89" t="s">
        <v>1022</v>
      </c>
      <c r="C64" s="61">
        <v>142</v>
      </c>
      <c r="D64" s="60" t="s">
        <v>169</v>
      </c>
      <c r="E64" s="60">
        <v>12</v>
      </c>
      <c r="F64" s="62">
        <v>5.48838370262183E-3</v>
      </c>
      <c r="G64" s="93" t="s">
        <v>6372</v>
      </c>
      <c r="H64" s="62">
        <v>9.3175994454597302E-2</v>
      </c>
      <c r="I64" s="62">
        <v>0</v>
      </c>
      <c r="J64" s="93" t="s">
        <v>6373</v>
      </c>
      <c r="K64" s="63"/>
    </row>
    <row r="65" spans="1:11" ht="17.45" customHeight="1" x14ac:dyDescent="0.25">
      <c r="A65" s="60">
        <v>5</v>
      </c>
      <c r="B65" s="89" t="s">
        <v>1455</v>
      </c>
      <c r="C65" s="61">
        <v>143</v>
      </c>
      <c r="D65" s="60" t="s">
        <v>181</v>
      </c>
      <c r="E65" s="60">
        <v>7</v>
      </c>
      <c r="F65" s="62">
        <v>2.9600964179695801E-3</v>
      </c>
      <c r="G65" s="93" t="s">
        <v>6374</v>
      </c>
      <c r="H65" s="62">
        <v>6.1258404799759102E-2</v>
      </c>
      <c r="I65" s="62">
        <v>0</v>
      </c>
      <c r="J65" s="93" t="s">
        <v>6375</v>
      </c>
      <c r="K65" s="63"/>
    </row>
    <row r="66" spans="1:11" ht="17.45" customHeight="1" x14ac:dyDescent="0.25">
      <c r="A66" s="60">
        <v>5</v>
      </c>
      <c r="B66" s="89" t="s">
        <v>2276</v>
      </c>
      <c r="C66" s="61">
        <v>147</v>
      </c>
      <c r="D66" s="60" t="s">
        <v>2482</v>
      </c>
      <c r="E66" s="60">
        <v>5</v>
      </c>
      <c r="F66" s="62">
        <v>2.5282872846522498E-3</v>
      </c>
      <c r="G66" s="93" t="s">
        <v>6376</v>
      </c>
      <c r="H66" s="62">
        <v>7.0314647779192899E-2</v>
      </c>
      <c r="I66" s="62">
        <v>0</v>
      </c>
      <c r="J66" s="93" t="s">
        <v>6377</v>
      </c>
      <c r="K66" s="63"/>
    </row>
    <row r="67" spans="1:11" ht="17.45" customHeight="1" x14ac:dyDescent="0.25">
      <c r="A67" s="60">
        <v>3</v>
      </c>
      <c r="B67" s="89" t="s">
        <v>1251</v>
      </c>
      <c r="C67" s="61">
        <v>149</v>
      </c>
      <c r="D67" s="60" t="s">
        <v>176</v>
      </c>
      <c r="E67" s="60">
        <v>56</v>
      </c>
      <c r="F67" s="62">
        <v>7.7694308650999898E-3</v>
      </c>
      <c r="G67" s="93" t="s">
        <v>6378</v>
      </c>
      <c r="H67" s="62">
        <v>6.6075167859730194E-2</v>
      </c>
      <c r="I67" s="62">
        <v>0</v>
      </c>
      <c r="J67" s="93" t="s">
        <v>6379</v>
      </c>
      <c r="K67" s="63"/>
    </row>
    <row r="68" spans="1:11" ht="17.45" customHeight="1" x14ac:dyDescent="0.25">
      <c r="A68" s="60">
        <v>4</v>
      </c>
      <c r="B68" s="89" t="s">
        <v>1098</v>
      </c>
      <c r="C68" s="61">
        <v>150</v>
      </c>
      <c r="D68" s="60" t="s">
        <v>174</v>
      </c>
      <c r="E68" s="60">
        <v>33</v>
      </c>
      <c r="F68" s="62">
        <v>4.7547195286588304E-3</v>
      </c>
      <c r="G68" s="93" t="s">
        <v>6380</v>
      </c>
      <c r="H68" s="62">
        <v>4.6051866143908403E-2</v>
      </c>
      <c r="I68" s="62">
        <v>0</v>
      </c>
      <c r="J68" s="93" t="s">
        <v>5809</v>
      </c>
      <c r="K68" s="63"/>
    </row>
    <row r="69" spans="1:11" ht="17.45" customHeight="1" x14ac:dyDescent="0.25">
      <c r="A69" s="60">
        <v>3</v>
      </c>
      <c r="B69" s="89" t="s">
        <v>1262</v>
      </c>
      <c r="C69" s="61">
        <v>151</v>
      </c>
      <c r="D69" s="60" t="s">
        <v>177</v>
      </c>
      <c r="E69" s="60">
        <v>84</v>
      </c>
      <c r="F69" s="62">
        <v>7.8301765126572095E-3</v>
      </c>
      <c r="G69" s="93" t="s">
        <v>6381</v>
      </c>
      <c r="H69" s="62">
        <v>5.02974793301489E-2</v>
      </c>
      <c r="I69" s="62">
        <v>0</v>
      </c>
      <c r="J69" s="93" t="s">
        <v>6382</v>
      </c>
      <c r="K69" s="63"/>
    </row>
    <row r="70" spans="1:11" ht="17.45" customHeight="1" x14ac:dyDescent="0.25">
      <c r="A70" s="60">
        <v>4</v>
      </c>
      <c r="B70" s="89" t="s">
        <v>1016</v>
      </c>
      <c r="C70" s="61">
        <v>152</v>
      </c>
      <c r="D70" s="60" t="s">
        <v>166</v>
      </c>
      <c r="E70" s="60">
        <v>24</v>
      </c>
      <c r="F70" s="62">
        <v>2.4214833735161402E-3</v>
      </c>
      <c r="G70" s="93" t="s">
        <v>6383</v>
      </c>
      <c r="H70" s="62">
        <v>2.9343319524868499E-2</v>
      </c>
      <c r="I70" s="62">
        <v>0</v>
      </c>
      <c r="J70" s="93" t="s">
        <v>6384</v>
      </c>
      <c r="K70" s="63"/>
    </row>
    <row r="71" spans="1:11" ht="17.45" customHeight="1" x14ac:dyDescent="0.25">
      <c r="A71" s="60">
        <v>5</v>
      </c>
      <c r="B71" s="89" t="s">
        <v>1189</v>
      </c>
      <c r="C71" s="61">
        <v>154</v>
      </c>
      <c r="D71" s="60" t="s">
        <v>175</v>
      </c>
      <c r="E71" s="60">
        <v>24</v>
      </c>
      <c r="F71" s="62">
        <v>2.4214833735161402E-3</v>
      </c>
      <c r="G71" s="93" t="s">
        <v>6385</v>
      </c>
      <c r="H71" s="62">
        <v>2.9343319524868499E-2</v>
      </c>
      <c r="I71" s="62">
        <v>0</v>
      </c>
      <c r="J71" s="93" t="s">
        <v>6384</v>
      </c>
      <c r="K71" s="63"/>
    </row>
    <row r="72" spans="1:11" ht="17.45" customHeight="1" x14ac:dyDescent="0.25">
      <c r="A72" s="60">
        <v>4</v>
      </c>
      <c r="B72" s="89" t="s">
        <v>2274</v>
      </c>
      <c r="C72" s="61">
        <v>155</v>
      </c>
      <c r="D72" s="60" t="s">
        <v>2480</v>
      </c>
      <c r="E72" s="60">
        <v>7</v>
      </c>
      <c r="F72" s="62">
        <v>4.6485904536509198E-4</v>
      </c>
      <c r="G72" s="93" t="s">
        <v>6386</v>
      </c>
      <c r="H72" s="62">
        <v>9.6248912466575208E-3</v>
      </c>
      <c r="I72" s="62">
        <v>0</v>
      </c>
      <c r="J72" s="93" t="s">
        <v>6387</v>
      </c>
      <c r="K72" s="63"/>
    </row>
    <row r="73" spans="1:11" ht="17.45" customHeight="1" x14ac:dyDescent="0.25">
      <c r="A73" s="60">
        <v>5</v>
      </c>
      <c r="B73" s="89" t="s">
        <v>2275</v>
      </c>
      <c r="C73" s="61">
        <v>157</v>
      </c>
      <c r="D73" s="60" t="s">
        <v>2481</v>
      </c>
      <c r="E73" s="60">
        <v>7</v>
      </c>
      <c r="F73" s="62">
        <v>4.6485904536509198E-4</v>
      </c>
      <c r="G73" s="93" t="s">
        <v>5427</v>
      </c>
      <c r="H73" s="62">
        <v>9.6248912466575208E-3</v>
      </c>
      <c r="I73" s="62">
        <v>0</v>
      </c>
      <c r="J73" s="93" t="s">
        <v>6387</v>
      </c>
      <c r="K73" s="63"/>
    </row>
    <row r="74" spans="1:11" ht="17.45" customHeight="1" x14ac:dyDescent="0.25">
      <c r="A74" s="60">
        <v>3</v>
      </c>
      <c r="B74" s="89" t="s">
        <v>1343</v>
      </c>
      <c r="C74" s="61">
        <v>158</v>
      </c>
      <c r="D74" s="60" t="s">
        <v>178</v>
      </c>
      <c r="E74" s="60">
        <v>48</v>
      </c>
      <c r="F74" s="62">
        <v>8.9853107079282193E-3</v>
      </c>
      <c r="G74" s="93" t="s">
        <v>6388</v>
      </c>
      <c r="H74" s="62">
        <v>8.2973381643318703E-2</v>
      </c>
      <c r="I74" s="62">
        <v>0</v>
      </c>
      <c r="J74" s="93" t="s">
        <v>6389</v>
      </c>
      <c r="K74" s="63"/>
    </row>
    <row r="75" spans="1:11" ht="17.45" customHeight="1" x14ac:dyDescent="0.25">
      <c r="A75" s="60">
        <v>4</v>
      </c>
      <c r="B75" s="89" t="s">
        <v>1018</v>
      </c>
      <c r="C75" s="61">
        <v>160</v>
      </c>
      <c r="D75" s="60" t="s">
        <v>167</v>
      </c>
      <c r="E75" s="60">
        <v>48</v>
      </c>
      <c r="F75" s="62">
        <v>8.9853107079282193E-3</v>
      </c>
      <c r="G75" s="93" t="s">
        <v>6390</v>
      </c>
      <c r="H75" s="62">
        <v>8.2973381643318703E-2</v>
      </c>
      <c r="I75" s="62">
        <v>0</v>
      </c>
      <c r="J75" s="93" t="s">
        <v>6389</v>
      </c>
      <c r="K75" s="63"/>
    </row>
    <row r="76" spans="1:11" ht="17.45" customHeight="1" x14ac:dyDescent="0.25">
      <c r="A76" s="60">
        <v>5</v>
      </c>
      <c r="B76" s="89" t="s">
        <v>1494</v>
      </c>
      <c r="C76" s="61">
        <v>162</v>
      </c>
      <c r="D76" s="60" t="s">
        <v>183</v>
      </c>
      <c r="E76" s="60">
        <v>48</v>
      </c>
      <c r="F76" s="62">
        <v>8.9853107079282193E-3</v>
      </c>
      <c r="G76" s="93" t="s">
        <v>6391</v>
      </c>
      <c r="H76" s="62">
        <v>8.2973381643318703E-2</v>
      </c>
      <c r="I76" s="62">
        <v>0</v>
      </c>
      <c r="J76" s="93" t="s">
        <v>6389</v>
      </c>
      <c r="K76" s="63"/>
    </row>
    <row r="77" spans="1:11" ht="17.45" customHeight="1" x14ac:dyDescent="0.25">
      <c r="A77" s="60">
        <v>3</v>
      </c>
      <c r="B77" s="89" t="s">
        <v>1702</v>
      </c>
      <c r="C77" s="61">
        <v>164</v>
      </c>
      <c r="D77" s="60" t="s">
        <v>186</v>
      </c>
      <c r="E77" s="60">
        <v>12</v>
      </c>
      <c r="F77" s="62">
        <v>3.4683347133207601E-3</v>
      </c>
      <c r="G77" s="93" t="s">
        <v>6392</v>
      </c>
      <c r="H77" s="62">
        <v>7.6923185789684795E-2</v>
      </c>
      <c r="I77" s="62">
        <v>0</v>
      </c>
      <c r="J77" s="93" t="s">
        <v>6393</v>
      </c>
      <c r="K77" s="63"/>
    </row>
    <row r="78" spans="1:11" ht="17.45" customHeight="1" x14ac:dyDescent="0.25">
      <c r="A78" s="60">
        <v>4</v>
      </c>
      <c r="B78" s="89" t="s">
        <v>1021</v>
      </c>
      <c r="C78" s="61">
        <v>165</v>
      </c>
      <c r="D78" s="60" t="s">
        <v>168</v>
      </c>
      <c r="E78" s="60">
        <v>8</v>
      </c>
      <c r="F78" s="62">
        <v>1.3711936856220699E-3</v>
      </c>
      <c r="G78" s="93" t="s">
        <v>5401</v>
      </c>
      <c r="H78" s="62">
        <v>4.6919464928159502E-2</v>
      </c>
      <c r="I78" s="62">
        <v>0</v>
      </c>
      <c r="J78" s="93" t="s">
        <v>6394</v>
      </c>
      <c r="K78" s="63"/>
    </row>
    <row r="79" spans="1:11" ht="17.45" customHeight="1" x14ac:dyDescent="0.25">
      <c r="A79" s="60">
        <v>3</v>
      </c>
      <c r="B79" s="89" t="s">
        <v>1077</v>
      </c>
      <c r="C79" s="61">
        <v>167</v>
      </c>
      <c r="D79" s="60" t="s">
        <v>173</v>
      </c>
      <c r="E79" s="60">
        <v>15</v>
      </c>
      <c r="F79" s="62">
        <v>4.9503642061088796E-3</v>
      </c>
      <c r="G79" s="93" t="s">
        <v>6395</v>
      </c>
      <c r="H79" s="62">
        <v>8.0427269820313396E-2</v>
      </c>
      <c r="I79" s="62">
        <v>0</v>
      </c>
      <c r="J79" s="93" t="s">
        <v>6396</v>
      </c>
      <c r="K79" s="63"/>
    </row>
    <row r="80" spans="1:11" ht="17.45" customHeight="1" x14ac:dyDescent="0.25">
      <c r="A80" s="60">
        <v>4</v>
      </c>
      <c r="B80" s="89" t="s">
        <v>1013</v>
      </c>
      <c r="C80" s="61">
        <v>168</v>
      </c>
      <c r="D80" s="60" t="s">
        <v>165</v>
      </c>
      <c r="E80" s="60">
        <v>15</v>
      </c>
      <c r="F80" s="62">
        <v>4.9503642061088796E-3</v>
      </c>
      <c r="G80" s="93" t="s">
        <v>6397</v>
      </c>
      <c r="H80" s="62">
        <v>8.0427269820313396E-2</v>
      </c>
      <c r="I80" s="62">
        <v>0</v>
      </c>
      <c r="J80" s="93" t="s">
        <v>6396</v>
      </c>
      <c r="K80" s="63"/>
    </row>
    <row r="81" spans="1:11" ht="17.45" customHeight="1" x14ac:dyDescent="0.25">
      <c r="A81" s="60">
        <v>3</v>
      </c>
      <c r="B81" s="89" t="s">
        <v>985</v>
      </c>
      <c r="C81" s="61">
        <v>171</v>
      </c>
      <c r="D81" s="60" t="s">
        <v>159</v>
      </c>
      <c r="E81" s="60">
        <v>373</v>
      </c>
      <c r="F81" s="62">
        <v>3.2055330055394501E-2</v>
      </c>
      <c r="G81" s="93" t="s">
        <v>6398</v>
      </c>
      <c r="H81" s="62">
        <v>9.3669705503927295E-2</v>
      </c>
      <c r="I81" s="62">
        <v>0.203133758880468</v>
      </c>
      <c r="J81" s="93" t="s">
        <v>6399</v>
      </c>
      <c r="K81" s="63"/>
    </row>
    <row r="82" spans="1:11" ht="17.45" customHeight="1" x14ac:dyDescent="0.25">
      <c r="A82" s="60">
        <v>4</v>
      </c>
      <c r="B82" s="89" t="s">
        <v>1025</v>
      </c>
      <c r="C82" s="61">
        <v>172</v>
      </c>
      <c r="D82" s="60" t="s">
        <v>170</v>
      </c>
      <c r="E82" s="60">
        <v>350</v>
      </c>
      <c r="F82" s="62">
        <v>2.93826964288968E-2</v>
      </c>
      <c r="G82" s="93" t="s">
        <v>6400</v>
      </c>
      <c r="H82" s="62">
        <v>9.0236202737858998E-2</v>
      </c>
      <c r="I82" s="62">
        <v>0.18804805680723699</v>
      </c>
      <c r="J82" s="93" t="s">
        <v>6401</v>
      </c>
      <c r="K82" s="63"/>
    </row>
    <row r="83" spans="1:11" ht="17.45" customHeight="1" x14ac:dyDescent="0.25">
      <c r="A83" s="60">
        <v>4</v>
      </c>
      <c r="B83" s="89" t="s">
        <v>1026</v>
      </c>
      <c r="C83" s="61">
        <v>173</v>
      </c>
      <c r="D83" s="60" t="s">
        <v>171</v>
      </c>
      <c r="E83" s="60">
        <v>32</v>
      </c>
      <c r="F83" s="62">
        <v>2.6726336264977502E-3</v>
      </c>
      <c r="G83" s="93" t="s">
        <v>6402</v>
      </c>
      <c r="H83" s="62">
        <v>2.6146058398631399E-2</v>
      </c>
      <c r="I83" s="62">
        <v>0</v>
      </c>
      <c r="J83" s="93" t="s">
        <v>6403</v>
      </c>
      <c r="K83" s="63"/>
    </row>
    <row r="84" spans="1:11" ht="17.45" customHeight="1" x14ac:dyDescent="0.25">
      <c r="A84" s="60">
        <v>2</v>
      </c>
      <c r="B84" s="89" t="s">
        <v>1684</v>
      </c>
      <c r="C84" s="61">
        <v>175</v>
      </c>
      <c r="D84" s="60" t="s">
        <v>46</v>
      </c>
      <c r="E84" s="60">
        <v>1110</v>
      </c>
      <c r="F84" s="62">
        <v>0.428268637258508</v>
      </c>
      <c r="G84" s="93" t="s">
        <v>6404</v>
      </c>
      <c r="H84" s="62">
        <v>0.70310840025472798</v>
      </c>
      <c r="I84" s="62">
        <v>1.8577661527240901</v>
      </c>
      <c r="J84" s="93" t="s">
        <v>6405</v>
      </c>
      <c r="K84" s="63"/>
    </row>
    <row r="85" spans="1:11" ht="17.45" customHeight="1" x14ac:dyDescent="0.25">
      <c r="A85" s="60">
        <v>3</v>
      </c>
      <c r="B85" s="89" t="s">
        <v>1647</v>
      </c>
      <c r="C85" s="61">
        <v>176</v>
      </c>
      <c r="D85" s="60" t="s">
        <v>202</v>
      </c>
      <c r="E85" s="60">
        <v>818</v>
      </c>
      <c r="F85" s="62">
        <v>0.20727514971423</v>
      </c>
      <c r="G85" s="93" t="s">
        <v>6406</v>
      </c>
      <c r="H85" s="62">
        <v>0.38944484150217701</v>
      </c>
      <c r="I85" s="62">
        <v>0.96767162340177704</v>
      </c>
      <c r="J85" s="93" t="s">
        <v>6407</v>
      </c>
      <c r="K85" s="63"/>
    </row>
    <row r="86" spans="1:11" ht="17.45" customHeight="1" x14ac:dyDescent="0.25">
      <c r="A86" s="60">
        <v>4</v>
      </c>
      <c r="B86" s="89" t="s">
        <v>1029</v>
      </c>
      <c r="C86" s="61">
        <v>177</v>
      </c>
      <c r="D86" s="60" t="s">
        <v>191</v>
      </c>
      <c r="E86" s="60">
        <v>57</v>
      </c>
      <c r="F86" s="62">
        <v>1.5681807356909001E-2</v>
      </c>
      <c r="G86" s="93" t="s">
        <v>6408</v>
      </c>
      <c r="H86" s="62">
        <v>0.12491767644998999</v>
      </c>
      <c r="I86" s="62">
        <v>0</v>
      </c>
      <c r="J86" s="93" t="s">
        <v>5174</v>
      </c>
      <c r="K86" s="63"/>
    </row>
    <row r="87" spans="1:11" ht="17.45" customHeight="1" x14ac:dyDescent="0.25">
      <c r="A87" s="60">
        <v>5</v>
      </c>
      <c r="B87" s="89" t="s">
        <v>1394</v>
      </c>
      <c r="C87" s="61">
        <v>178</v>
      </c>
      <c r="D87" s="60" t="s">
        <v>198</v>
      </c>
      <c r="E87" s="60">
        <v>57</v>
      </c>
      <c r="F87" s="62">
        <v>1.5681807356909001E-2</v>
      </c>
      <c r="G87" s="93" t="s">
        <v>6409</v>
      </c>
      <c r="H87" s="62">
        <v>0.12491767644998999</v>
      </c>
      <c r="I87" s="62">
        <v>0</v>
      </c>
      <c r="J87" s="93" t="s">
        <v>5174</v>
      </c>
      <c r="K87" s="63"/>
    </row>
    <row r="88" spans="1:11" ht="17.45" customHeight="1" x14ac:dyDescent="0.25">
      <c r="A88" s="60">
        <v>4</v>
      </c>
      <c r="B88" s="89" t="s">
        <v>1674</v>
      </c>
      <c r="C88" s="61">
        <v>192</v>
      </c>
      <c r="D88" s="60" t="s">
        <v>203</v>
      </c>
      <c r="E88" s="60">
        <v>72</v>
      </c>
      <c r="F88" s="62">
        <v>1.4266271571934001E-2</v>
      </c>
      <c r="G88" s="93" t="s">
        <v>6410</v>
      </c>
      <c r="H88" s="62">
        <v>0.11241558261277999</v>
      </c>
      <c r="I88" s="62">
        <v>0</v>
      </c>
      <c r="J88" s="93" t="s">
        <v>6411</v>
      </c>
      <c r="K88" s="63"/>
    </row>
    <row r="89" spans="1:11" ht="17.45" customHeight="1" x14ac:dyDescent="0.25">
      <c r="A89" s="60">
        <v>5</v>
      </c>
      <c r="B89" s="89" t="s">
        <v>2277</v>
      </c>
      <c r="C89" s="61">
        <v>195</v>
      </c>
      <c r="D89" s="60" t="s">
        <v>2483</v>
      </c>
      <c r="E89" s="60">
        <v>11</v>
      </c>
      <c r="F89" s="62">
        <v>2.63506159086289E-3</v>
      </c>
      <c r="G89" s="93" t="s">
        <v>6412</v>
      </c>
      <c r="H89" s="62">
        <v>4.3041389217896402E-2</v>
      </c>
      <c r="I89" s="62">
        <v>0</v>
      </c>
      <c r="J89" s="93" t="s">
        <v>6413</v>
      </c>
      <c r="K89" s="63"/>
    </row>
    <row r="90" spans="1:11" ht="17.45" customHeight="1" x14ac:dyDescent="0.25">
      <c r="A90" s="60">
        <v>5</v>
      </c>
      <c r="B90" s="89" t="s">
        <v>1185</v>
      </c>
      <c r="C90" s="61">
        <v>197</v>
      </c>
      <c r="D90" s="60" t="s">
        <v>16</v>
      </c>
      <c r="E90" s="60">
        <v>61</v>
      </c>
      <c r="F90" s="62">
        <v>1.1631209981071099E-2</v>
      </c>
      <c r="G90" s="93" t="s">
        <v>6414</v>
      </c>
      <c r="H90" s="62">
        <v>0.104144287103692</v>
      </c>
      <c r="I90" s="62">
        <v>0</v>
      </c>
      <c r="J90" s="93" t="s">
        <v>6415</v>
      </c>
      <c r="K90" s="63"/>
    </row>
    <row r="91" spans="1:11" ht="17.45" customHeight="1" x14ac:dyDescent="0.25">
      <c r="A91" s="60">
        <v>3</v>
      </c>
      <c r="B91" s="89" t="s">
        <v>1693</v>
      </c>
      <c r="C91" s="61">
        <v>199</v>
      </c>
      <c r="D91" s="60" t="s">
        <v>204</v>
      </c>
      <c r="E91" s="60">
        <v>438</v>
      </c>
      <c r="F91" s="62">
        <v>0.220993487544278</v>
      </c>
      <c r="G91" s="93" t="s">
        <v>6416</v>
      </c>
      <c r="H91" s="62">
        <v>0.60225661922717499</v>
      </c>
      <c r="I91" s="62">
        <v>1.4740652605025999</v>
      </c>
      <c r="J91" s="93" t="s">
        <v>6417</v>
      </c>
      <c r="K91" s="63"/>
    </row>
    <row r="92" spans="1:11" ht="17.45" customHeight="1" x14ac:dyDescent="0.25">
      <c r="A92" s="60">
        <v>4</v>
      </c>
      <c r="B92" s="89" t="s">
        <v>1032</v>
      </c>
      <c r="C92" s="61">
        <v>200</v>
      </c>
      <c r="D92" s="60" t="s">
        <v>192</v>
      </c>
      <c r="E92" s="60">
        <v>251</v>
      </c>
      <c r="F92" s="62">
        <v>0.15869233255837101</v>
      </c>
      <c r="G92" s="93" t="s">
        <v>6418</v>
      </c>
      <c r="H92" s="62">
        <v>0.52491086524169595</v>
      </c>
      <c r="I92" s="62">
        <v>1.3030646874712599</v>
      </c>
      <c r="J92" s="93" t="s">
        <v>6419</v>
      </c>
      <c r="K92" s="63"/>
    </row>
    <row r="93" spans="1:11" ht="17.45" customHeight="1" x14ac:dyDescent="0.25">
      <c r="A93" s="60">
        <v>5</v>
      </c>
      <c r="B93" s="89" t="s">
        <v>1852</v>
      </c>
      <c r="C93" s="61">
        <v>201</v>
      </c>
      <c r="D93" s="60" t="s">
        <v>205</v>
      </c>
      <c r="E93" s="60">
        <v>251</v>
      </c>
      <c r="F93" s="62">
        <v>0.15869233255837101</v>
      </c>
      <c r="G93" s="93" t="s">
        <v>6420</v>
      </c>
      <c r="H93" s="62">
        <v>0.52491086524169595</v>
      </c>
      <c r="I93" s="62">
        <v>1.3030646874712599</v>
      </c>
      <c r="J93" s="93" t="s">
        <v>6419</v>
      </c>
      <c r="K93" s="63"/>
    </row>
    <row r="94" spans="1:11" ht="17.45" customHeight="1" x14ac:dyDescent="0.25">
      <c r="A94" s="60">
        <v>4</v>
      </c>
      <c r="B94" s="89" t="s">
        <v>1034</v>
      </c>
      <c r="C94" s="61">
        <v>203</v>
      </c>
      <c r="D94" s="60" t="s">
        <v>193</v>
      </c>
      <c r="E94" s="60">
        <v>79</v>
      </c>
      <c r="F94" s="62">
        <v>3.6635972318231701E-2</v>
      </c>
      <c r="G94" s="93" t="s">
        <v>6421</v>
      </c>
      <c r="H94" s="62">
        <v>0.23271106700368299</v>
      </c>
      <c r="I94" s="62">
        <v>0</v>
      </c>
      <c r="J94" s="93" t="s">
        <v>6422</v>
      </c>
      <c r="K94" s="63"/>
    </row>
    <row r="95" spans="1:11" ht="17.45" customHeight="1" x14ac:dyDescent="0.25">
      <c r="A95" s="60">
        <v>5</v>
      </c>
      <c r="B95" s="89" t="s">
        <v>1224</v>
      </c>
      <c r="C95" s="61">
        <v>204</v>
      </c>
      <c r="D95" s="60" t="s">
        <v>197</v>
      </c>
      <c r="E95" s="60">
        <v>77</v>
      </c>
      <c r="F95" s="62">
        <v>3.6205636145653801E-2</v>
      </c>
      <c r="G95" s="93" t="s">
        <v>6423</v>
      </c>
      <c r="H95" s="62">
        <v>0.23201691160639301</v>
      </c>
      <c r="I95" s="62">
        <v>0</v>
      </c>
      <c r="J95" s="93" t="s">
        <v>6424</v>
      </c>
      <c r="K95" s="63"/>
    </row>
    <row r="96" spans="1:11" ht="17.45" customHeight="1" x14ac:dyDescent="0.25">
      <c r="A96" s="60">
        <v>4</v>
      </c>
      <c r="B96" s="89" t="s">
        <v>1036</v>
      </c>
      <c r="C96" s="61">
        <v>211</v>
      </c>
      <c r="D96" s="60" t="s">
        <v>194</v>
      </c>
      <c r="E96" s="60">
        <v>16</v>
      </c>
      <c r="F96" s="62">
        <v>3.3768762509655799E-3</v>
      </c>
      <c r="G96" s="93" t="s">
        <v>6425</v>
      </c>
      <c r="H96" s="62">
        <v>6.6188503226169301E-2</v>
      </c>
      <c r="I96" s="62">
        <v>0</v>
      </c>
      <c r="J96" s="93" t="s">
        <v>6426</v>
      </c>
      <c r="K96" s="63"/>
    </row>
    <row r="97" spans="1:11" ht="17.45" customHeight="1" x14ac:dyDescent="0.25">
      <c r="A97" s="60">
        <v>5</v>
      </c>
      <c r="B97" s="89" t="s">
        <v>1616</v>
      </c>
      <c r="C97" s="61">
        <v>212</v>
      </c>
      <c r="D97" s="60" t="s">
        <v>199</v>
      </c>
      <c r="E97" s="60">
        <v>16</v>
      </c>
      <c r="F97" s="62">
        <v>3.3768762509655799E-3</v>
      </c>
      <c r="G97" s="93" t="s">
        <v>6427</v>
      </c>
      <c r="H97" s="62">
        <v>6.6188503226169301E-2</v>
      </c>
      <c r="I97" s="62">
        <v>0</v>
      </c>
      <c r="J97" s="93" t="s">
        <v>6426</v>
      </c>
      <c r="K97" s="63"/>
    </row>
    <row r="98" spans="1:11" ht="17.45" customHeight="1" x14ac:dyDescent="0.25">
      <c r="A98" s="60">
        <v>4</v>
      </c>
      <c r="B98" s="89" t="s">
        <v>1038</v>
      </c>
      <c r="C98" s="61">
        <v>215</v>
      </c>
      <c r="D98" s="60" t="s">
        <v>195</v>
      </c>
      <c r="E98" s="60">
        <v>84</v>
      </c>
      <c r="F98" s="62">
        <v>1.1699991841453801E-2</v>
      </c>
      <c r="G98" s="93" t="s">
        <v>6428</v>
      </c>
      <c r="H98" s="62">
        <v>8.5815847341805404E-2</v>
      </c>
      <c r="I98" s="62">
        <v>0</v>
      </c>
      <c r="J98" s="93" t="s">
        <v>6429</v>
      </c>
      <c r="K98" s="63"/>
    </row>
    <row r="99" spans="1:11" ht="17.45" customHeight="1" x14ac:dyDescent="0.25">
      <c r="A99" s="60">
        <v>5</v>
      </c>
      <c r="B99" s="89" t="s">
        <v>1619</v>
      </c>
      <c r="C99" s="61">
        <v>217</v>
      </c>
      <c r="D99" s="60" t="s">
        <v>200</v>
      </c>
      <c r="E99" s="60">
        <v>84</v>
      </c>
      <c r="F99" s="62">
        <v>1.1699991841453801E-2</v>
      </c>
      <c r="G99" s="93" t="s">
        <v>6430</v>
      </c>
      <c r="H99" s="62">
        <v>8.5815847341805404E-2</v>
      </c>
      <c r="I99" s="62">
        <v>0</v>
      </c>
      <c r="J99" s="93" t="s">
        <v>6429</v>
      </c>
      <c r="K99" s="63"/>
    </row>
    <row r="100" spans="1:11" ht="17.45" customHeight="1" x14ac:dyDescent="0.25">
      <c r="A100" s="60">
        <v>4</v>
      </c>
      <c r="B100" s="89" t="s">
        <v>2278</v>
      </c>
      <c r="C100" s="61">
        <v>222</v>
      </c>
      <c r="D100" s="60" t="s">
        <v>2484</v>
      </c>
      <c r="E100" s="60">
        <v>8</v>
      </c>
      <c r="F100" s="62">
        <v>2.4203434486896902E-3</v>
      </c>
      <c r="G100" s="93" t="s">
        <v>6431</v>
      </c>
      <c r="H100" s="62">
        <v>5.00152035311974E-2</v>
      </c>
      <c r="I100" s="62">
        <v>0</v>
      </c>
      <c r="J100" s="93" t="s">
        <v>6432</v>
      </c>
      <c r="K100" s="63"/>
    </row>
    <row r="101" spans="1:11" ht="17.45" customHeight="1" x14ac:dyDescent="0.25">
      <c r="A101" s="60">
        <v>5</v>
      </c>
      <c r="B101" s="89" t="s">
        <v>2279</v>
      </c>
      <c r="C101" s="61">
        <v>223</v>
      </c>
      <c r="D101" s="60" t="s">
        <v>2485</v>
      </c>
      <c r="E101" s="60">
        <v>8</v>
      </c>
      <c r="F101" s="62">
        <v>2.4203434486896902E-3</v>
      </c>
      <c r="G101" s="93" t="s">
        <v>6431</v>
      </c>
      <c r="H101" s="62">
        <v>5.00152035311974E-2</v>
      </c>
      <c r="I101" s="62">
        <v>0</v>
      </c>
      <c r="J101" s="93" t="s">
        <v>6432</v>
      </c>
      <c r="K101" s="63"/>
    </row>
    <row r="102" spans="1:11" ht="17.45" customHeight="1" x14ac:dyDescent="0.25">
      <c r="A102" s="60">
        <v>4</v>
      </c>
      <c r="B102" s="89" t="s">
        <v>1040</v>
      </c>
      <c r="C102" s="61">
        <v>225</v>
      </c>
      <c r="D102" s="60" t="s">
        <v>196</v>
      </c>
      <c r="E102" s="60">
        <v>26</v>
      </c>
      <c r="F102" s="62">
        <v>7.8561956545603103E-3</v>
      </c>
      <c r="G102" s="93" t="s">
        <v>6433</v>
      </c>
      <c r="H102" s="62">
        <v>0.12866304639113499</v>
      </c>
      <c r="I102" s="62">
        <v>0</v>
      </c>
      <c r="J102" s="93" t="s">
        <v>6434</v>
      </c>
      <c r="K102" s="63"/>
    </row>
    <row r="103" spans="1:11" ht="17.45" customHeight="1" x14ac:dyDescent="0.25">
      <c r="A103" s="60">
        <v>5</v>
      </c>
      <c r="B103" s="89" t="s">
        <v>1642</v>
      </c>
      <c r="C103" s="61">
        <v>227</v>
      </c>
      <c r="D103" s="60" t="s">
        <v>201</v>
      </c>
      <c r="E103" s="60">
        <v>26</v>
      </c>
      <c r="F103" s="62">
        <v>7.8561956545603103E-3</v>
      </c>
      <c r="G103" s="93" t="s">
        <v>6435</v>
      </c>
      <c r="H103" s="62">
        <v>0.12866304639113499</v>
      </c>
      <c r="I103" s="62">
        <v>0</v>
      </c>
      <c r="J103" s="93" t="s">
        <v>6434</v>
      </c>
      <c r="K103" s="63"/>
    </row>
    <row r="104" spans="1:11" ht="17.45" customHeight="1" x14ac:dyDescent="0.25">
      <c r="A104" s="60">
        <v>4</v>
      </c>
      <c r="B104" s="89" t="s">
        <v>2280</v>
      </c>
      <c r="C104" s="61">
        <v>229</v>
      </c>
      <c r="D104" s="60" t="s">
        <v>2486</v>
      </c>
      <c r="E104" s="60">
        <v>1</v>
      </c>
      <c r="F104" s="62">
        <v>3.11775472005826E-4</v>
      </c>
      <c r="G104" s="93" t="s">
        <v>4885</v>
      </c>
      <c r="H104" s="62">
        <v>1.7684597860527399E-2</v>
      </c>
      <c r="I104" s="62">
        <v>0</v>
      </c>
      <c r="J104" s="93" t="s">
        <v>6436</v>
      </c>
      <c r="K104" s="63"/>
    </row>
    <row r="105" spans="1:11" ht="17.45" customHeight="1" x14ac:dyDescent="0.25">
      <c r="A105" s="60">
        <v>5</v>
      </c>
      <c r="B105" s="89" t="s">
        <v>2281</v>
      </c>
      <c r="C105" s="61">
        <v>230</v>
      </c>
      <c r="D105" s="60" t="s">
        <v>2487</v>
      </c>
      <c r="E105" s="60">
        <v>1</v>
      </c>
      <c r="F105" s="62">
        <v>3.11775472005826E-4</v>
      </c>
      <c r="G105" s="93" t="s">
        <v>5815</v>
      </c>
      <c r="H105" s="62">
        <v>1.7684597860527399E-2</v>
      </c>
      <c r="I105" s="62">
        <v>0</v>
      </c>
      <c r="J105" s="93" t="s">
        <v>6436</v>
      </c>
      <c r="K105" s="63"/>
    </row>
    <row r="106" spans="1:11" ht="17.45" customHeight="1" x14ac:dyDescent="0.25">
      <c r="A106" s="60">
        <v>2</v>
      </c>
      <c r="B106" s="89" t="s">
        <v>1359</v>
      </c>
      <c r="C106" s="61">
        <v>237</v>
      </c>
      <c r="D106" s="60" t="s">
        <v>45</v>
      </c>
      <c r="E106" s="60">
        <v>1484</v>
      </c>
      <c r="F106" s="62">
        <v>0.86580750867226197</v>
      </c>
      <c r="G106" s="93" t="s">
        <v>6437</v>
      </c>
      <c r="H106" s="62">
        <v>1.0835054617281801</v>
      </c>
      <c r="I106" s="62">
        <v>2.8671563124552701</v>
      </c>
      <c r="J106" s="93" t="s">
        <v>6438</v>
      </c>
      <c r="K106" s="63"/>
    </row>
    <row r="107" spans="1:11" ht="17.45" customHeight="1" x14ac:dyDescent="0.25">
      <c r="A107" s="60">
        <v>3</v>
      </c>
      <c r="B107" s="89" t="s">
        <v>1065</v>
      </c>
      <c r="C107" s="61">
        <v>238</v>
      </c>
      <c r="D107" s="60" t="s">
        <v>220</v>
      </c>
      <c r="E107" s="60">
        <v>602</v>
      </c>
      <c r="F107" s="62">
        <v>0.13065873407396</v>
      </c>
      <c r="G107" s="93" t="s">
        <v>6439</v>
      </c>
      <c r="H107" s="62">
        <v>0.33705542181800902</v>
      </c>
      <c r="I107" s="62">
        <v>0.73677198365210606</v>
      </c>
      <c r="J107" s="93" t="s">
        <v>6440</v>
      </c>
      <c r="K107" s="63"/>
    </row>
    <row r="108" spans="1:11" ht="17.45" customHeight="1" x14ac:dyDescent="0.25">
      <c r="A108" s="60">
        <v>4</v>
      </c>
      <c r="B108" s="89" t="s">
        <v>1044</v>
      </c>
      <c r="C108" s="61">
        <v>239</v>
      </c>
      <c r="D108" s="60" t="s">
        <v>208</v>
      </c>
      <c r="E108" s="60">
        <v>318</v>
      </c>
      <c r="F108" s="62">
        <v>6.0929224295095299E-2</v>
      </c>
      <c r="G108" s="93" t="s">
        <v>6441</v>
      </c>
      <c r="H108" s="62">
        <v>0.23556956584276401</v>
      </c>
      <c r="I108" s="62">
        <v>0.38141668548065999</v>
      </c>
      <c r="J108" s="93" t="s">
        <v>6442</v>
      </c>
      <c r="K108" s="63"/>
    </row>
    <row r="109" spans="1:11" ht="17.45" customHeight="1" x14ac:dyDescent="0.25">
      <c r="A109" s="60">
        <v>5</v>
      </c>
      <c r="B109" s="89" t="s">
        <v>1060</v>
      </c>
      <c r="C109" s="61">
        <v>240</v>
      </c>
      <c r="D109" s="60" t="s">
        <v>216</v>
      </c>
      <c r="E109" s="60">
        <v>126</v>
      </c>
      <c r="F109" s="62">
        <v>2.0102893969596899E-2</v>
      </c>
      <c r="G109" s="93" t="s">
        <v>6443</v>
      </c>
      <c r="H109" s="62">
        <v>0.13989579560495599</v>
      </c>
      <c r="I109" s="62">
        <v>8.1775163619870098E-2</v>
      </c>
      <c r="J109" s="93" t="s">
        <v>6297</v>
      </c>
      <c r="K109" s="63"/>
    </row>
    <row r="110" spans="1:11" ht="17.45" customHeight="1" x14ac:dyDescent="0.25">
      <c r="A110" s="60">
        <v>5</v>
      </c>
      <c r="B110" s="89" t="s">
        <v>1033</v>
      </c>
      <c r="C110" s="61">
        <v>241</v>
      </c>
      <c r="D110" s="60" t="s">
        <v>206</v>
      </c>
      <c r="E110" s="60">
        <v>78</v>
      </c>
      <c r="F110" s="62">
        <v>1.1561781327648299E-2</v>
      </c>
      <c r="G110" s="93" t="s">
        <v>6444</v>
      </c>
      <c r="H110" s="62">
        <v>8.4741300648046095E-2</v>
      </c>
      <c r="I110" s="62">
        <v>0</v>
      </c>
      <c r="J110" s="93" t="s">
        <v>6445</v>
      </c>
      <c r="K110" s="63"/>
    </row>
    <row r="111" spans="1:11" ht="17.45" customHeight="1" x14ac:dyDescent="0.25">
      <c r="A111" s="60">
        <v>5</v>
      </c>
      <c r="B111" s="89" t="s">
        <v>1035</v>
      </c>
      <c r="C111" s="61">
        <v>242</v>
      </c>
      <c r="D111" s="60" t="s">
        <v>207</v>
      </c>
      <c r="E111" s="60">
        <v>32</v>
      </c>
      <c r="F111" s="62">
        <v>5.1945046812648501E-3</v>
      </c>
      <c r="G111" s="93" t="s">
        <v>6446</v>
      </c>
      <c r="H111" s="62">
        <v>4.8501201435930598E-2</v>
      </c>
      <c r="I111" s="62">
        <v>0</v>
      </c>
      <c r="J111" s="93" t="s">
        <v>6447</v>
      </c>
      <c r="K111" s="63"/>
    </row>
    <row r="112" spans="1:11" ht="17.45" customHeight="1" x14ac:dyDescent="0.25">
      <c r="A112" s="60">
        <v>5</v>
      </c>
      <c r="B112" s="89" t="s">
        <v>2282</v>
      </c>
      <c r="C112" s="61">
        <v>245</v>
      </c>
      <c r="D112" s="60" t="s">
        <v>2488</v>
      </c>
      <c r="E112" s="60">
        <v>11</v>
      </c>
      <c r="F112" s="62">
        <v>1.7217753278424099E-3</v>
      </c>
      <c r="G112" s="93" t="s">
        <v>6448</v>
      </c>
      <c r="H112" s="62">
        <v>3.8792860215680902E-2</v>
      </c>
      <c r="I112" s="62">
        <v>0</v>
      </c>
      <c r="J112" s="93" t="s">
        <v>6449</v>
      </c>
      <c r="K112" s="63"/>
    </row>
    <row r="113" spans="1:11" ht="17.45" customHeight="1" x14ac:dyDescent="0.25">
      <c r="A113" s="60">
        <v>5</v>
      </c>
      <c r="B113" s="89" t="s">
        <v>1639</v>
      </c>
      <c r="C113" s="61">
        <v>246</v>
      </c>
      <c r="D113" s="60" t="s">
        <v>242</v>
      </c>
      <c r="E113" s="60">
        <v>27</v>
      </c>
      <c r="F113" s="62">
        <v>1.12933640558681E-2</v>
      </c>
      <c r="G113" s="93" t="s">
        <v>6450</v>
      </c>
      <c r="H113" s="62">
        <v>0.133272311044452</v>
      </c>
      <c r="I113" s="62">
        <v>0</v>
      </c>
      <c r="J113" s="93" t="s">
        <v>6451</v>
      </c>
      <c r="K113" s="63"/>
    </row>
    <row r="114" spans="1:11" ht="17.45" customHeight="1" x14ac:dyDescent="0.25">
      <c r="A114" s="60">
        <v>4</v>
      </c>
      <c r="B114" s="89" t="s">
        <v>1048</v>
      </c>
      <c r="C114" s="61">
        <v>247</v>
      </c>
      <c r="D114" s="60" t="s">
        <v>209</v>
      </c>
      <c r="E114" s="60">
        <v>261</v>
      </c>
      <c r="F114" s="62">
        <v>5.0249591713289798E-2</v>
      </c>
      <c r="G114" s="93" t="s">
        <v>6452</v>
      </c>
      <c r="H114" s="62">
        <v>0.19694700401729701</v>
      </c>
      <c r="I114" s="62">
        <v>0.36707469978491297</v>
      </c>
      <c r="J114" s="93" t="s">
        <v>6453</v>
      </c>
      <c r="K114" s="63"/>
    </row>
    <row r="115" spans="1:11" ht="17.45" customHeight="1" x14ac:dyDescent="0.25">
      <c r="A115" s="60">
        <v>5</v>
      </c>
      <c r="B115" s="89" t="s">
        <v>1759</v>
      </c>
      <c r="C115" s="61">
        <v>248</v>
      </c>
      <c r="D115" s="60" t="s">
        <v>246</v>
      </c>
      <c r="E115" s="60">
        <v>191</v>
      </c>
      <c r="F115" s="62">
        <v>3.4766427826160198E-2</v>
      </c>
      <c r="G115" s="93" t="s">
        <v>6454</v>
      </c>
      <c r="H115" s="62">
        <v>0.14749115956796899</v>
      </c>
      <c r="I115" s="62">
        <v>0.25519475526537</v>
      </c>
      <c r="J115" s="93" t="s">
        <v>6455</v>
      </c>
      <c r="K115" s="63"/>
    </row>
    <row r="116" spans="1:11" ht="17.45" customHeight="1" x14ac:dyDescent="0.25">
      <c r="A116" s="60">
        <v>3</v>
      </c>
      <c r="B116" s="89" t="s">
        <v>1217</v>
      </c>
      <c r="C116" s="61">
        <v>249</v>
      </c>
      <c r="D116" s="60" t="s">
        <v>236</v>
      </c>
      <c r="E116" s="60">
        <v>11</v>
      </c>
      <c r="F116" s="62">
        <v>1.8091041433908901E-3</v>
      </c>
      <c r="G116" s="93" t="s">
        <v>6456</v>
      </c>
      <c r="H116" s="62">
        <v>3.02330833991745E-2</v>
      </c>
      <c r="I116" s="62">
        <v>0</v>
      </c>
      <c r="J116" s="93" t="s">
        <v>6457</v>
      </c>
      <c r="K116" s="63"/>
    </row>
    <row r="117" spans="1:11" ht="17.45" customHeight="1" x14ac:dyDescent="0.25">
      <c r="A117" s="60">
        <v>4</v>
      </c>
      <c r="B117" s="89" t="s">
        <v>1050</v>
      </c>
      <c r="C117" s="61">
        <v>250</v>
      </c>
      <c r="D117" s="60" t="s">
        <v>210</v>
      </c>
      <c r="E117" s="60">
        <v>8</v>
      </c>
      <c r="F117" s="62">
        <v>1.32193990340155E-3</v>
      </c>
      <c r="G117" s="93" t="s">
        <v>6458</v>
      </c>
      <c r="H117" s="62">
        <v>2.67111780849127E-2</v>
      </c>
      <c r="I117" s="62">
        <v>0</v>
      </c>
      <c r="J117" s="93" t="s">
        <v>6459</v>
      </c>
      <c r="K117" s="63"/>
    </row>
    <row r="118" spans="1:11" ht="17.45" customHeight="1" x14ac:dyDescent="0.25">
      <c r="A118" s="60">
        <v>4</v>
      </c>
      <c r="B118" s="89" t="s">
        <v>2283</v>
      </c>
      <c r="C118" s="61">
        <v>251</v>
      </c>
      <c r="D118" s="60" t="s">
        <v>2489</v>
      </c>
      <c r="E118" s="60">
        <v>3</v>
      </c>
      <c r="F118" s="62">
        <v>4.8716423998933998E-4</v>
      </c>
      <c r="G118" s="93" t="s">
        <v>6460</v>
      </c>
      <c r="H118" s="62">
        <v>1.42070752022643E-2</v>
      </c>
      <c r="I118" s="62">
        <v>0</v>
      </c>
      <c r="J118" s="93" t="s">
        <v>6461</v>
      </c>
      <c r="K118" s="63"/>
    </row>
    <row r="119" spans="1:11" ht="17.45" customHeight="1" x14ac:dyDescent="0.25">
      <c r="A119" s="60">
        <v>3</v>
      </c>
      <c r="B119" s="89" t="s">
        <v>1117</v>
      </c>
      <c r="C119" s="61">
        <v>255</v>
      </c>
      <c r="D119" s="60" t="s">
        <v>233</v>
      </c>
      <c r="E119" s="60">
        <v>727</v>
      </c>
      <c r="F119" s="62">
        <v>0.32707339984481898</v>
      </c>
      <c r="G119" s="93" t="s">
        <v>6462</v>
      </c>
      <c r="H119" s="62">
        <v>0.64990542284739095</v>
      </c>
      <c r="I119" s="62">
        <v>1.5970099899883401</v>
      </c>
      <c r="J119" s="93" t="s">
        <v>6463</v>
      </c>
      <c r="K119" s="63"/>
    </row>
    <row r="120" spans="1:11" ht="17.45" customHeight="1" x14ac:dyDescent="0.25">
      <c r="A120" s="60">
        <v>4</v>
      </c>
      <c r="B120" s="89" t="s">
        <v>1052</v>
      </c>
      <c r="C120" s="61">
        <v>256</v>
      </c>
      <c r="D120" s="60" t="s">
        <v>211</v>
      </c>
      <c r="E120" s="60">
        <v>479</v>
      </c>
      <c r="F120" s="62">
        <v>0.22191156231322701</v>
      </c>
      <c r="G120" s="93" t="s">
        <v>6464</v>
      </c>
      <c r="H120" s="62">
        <v>0.55913533763836698</v>
      </c>
      <c r="I120" s="62">
        <v>1.3773142696222</v>
      </c>
      <c r="J120" s="93" t="s">
        <v>6465</v>
      </c>
      <c r="K120" s="63"/>
    </row>
    <row r="121" spans="1:11" ht="17.45" customHeight="1" x14ac:dyDescent="0.25">
      <c r="A121" s="60">
        <v>5</v>
      </c>
      <c r="B121" s="89" t="s">
        <v>1640</v>
      </c>
      <c r="C121" s="61">
        <v>257</v>
      </c>
      <c r="D121" s="60" t="s">
        <v>243</v>
      </c>
      <c r="E121" s="60">
        <v>140</v>
      </c>
      <c r="F121" s="62">
        <v>4.6778684800761701E-2</v>
      </c>
      <c r="G121" s="93" t="s">
        <v>6466</v>
      </c>
      <c r="H121" s="62">
        <v>0.217367839239127</v>
      </c>
      <c r="I121" s="62">
        <v>0.32894798401839798</v>
      </c>
      <c r="J121" s="93" t="s">
        <v>6467</v>
      </c>
      <c r="K121" s="63"/>
    </row>
    <row r="122" spans="1:11" ht="17.45" customHeight="1" x14ac:dyDescent="0.25">
      <c r="A122" s="60">
        <v>6</v>
      </c>
      <c r="B122" s="89" t="s">
        <v>1059</v>
      </c>
      <c r="C122" s="61">
        <v>258</v>
      </c>
      <c r="D122" s="60" t="s">
        <v>215</v>
      </c>
      <c r="E122" s="60">
        <v>29</v>
      </c>
      <c r="F122" s="62">
        <v>7.3139463146614297E-3</v>
      </c>
      <c r="G122" s="93" t="s">
        <v>6468</v>
      </c>
      <c r="H122" s="62">
        <v>7.1843670006673799E-2</v>
      </c>
      <c r="I122" s="62">
        <v>0</v>
      </c>
      <c r="J122" s="93" t="s">
        <v>6469</v>
      </c>
      <c r="K122" s="63"/>
    </row>
    <row r="123" spans="1:11" ht="17.45" customHeight="1" x14ac:dyDescent="0.25">
      <c r="A123" s="60">
        <v>5</v>
      </c>
      <c r="B123" s="89" t="s">
        <v>1187</v>
      </c>
      <c r="C123" s="61">
        <v>259</v>
      </c>
      <c r="D123" s="60" t="s">
        <v>235</v>
      </c>
      <c r="E123" s="60">
        <v>112</v>
      </c>
      <c r="F123" s="62">
        <v>5.3793741865243598E-2</v>
      </c>
      <c r="G123" s="93" t="s">
        <v>6470</v>
      </c>
      <c r="H123" s="62">
        <v>0.26997242754849898</v>
      </c>
      <c r="I123" s="62">
        <v>0.323938482206936</v>
      </c>
      <c r="J123" s="93" t="s">
        <v>6471</v>
      </c>
      <c r="K123" s="63"/>
    </row>
    <row r="124" spans="1:11" ht="17.45" customHeight="1" x14ac:dyDescent="0.25">
      <c r="A124" s="60">
        <v>6</v>
      </c>
      <c r="B124" s="89" t="s">
        <v>2284</v>
      </c>
      <c r="C124" s="61">
        <v>261</v>
      </c>
      <c r="D124" s="60" t="s">
        <v>2490</v>
      </c>
      <c r="E124" s="60">
        <v>8</v>
      </c>
      <c r="F124" s="62">
        <v>3.72110044564954E-3</v>
      </c>
      <c r="G124" s="93" t="s">
        <v>6472</v>
      </c>
      <c r="H124" s="62">
        <v>5.7511541335557997E-2</v>
      </c>
      <c r="I124" s="62">
        <v>0</v>
      </c>
      <c r="J124" s="93" t="s">
        <v>6473</v>
      </c>
      <c r="K124" s="63"/>
    </row>
    <row r="125" spans="1:11" ht="17.45" customHeight="1" x14ac:dyDescent="0.25">
      <c r="A125" s="60">
        <v>6</v>
      </c>
      <c r="B125" s="89" t="s">
        <v>1057</v>
      </c>
      <c r="C125" s="61">
        <v>262</v>
      </c>
      <c r="D125" s="60" t="s">
        <v>214</v>
      </c>
      <c r="E125" s="60">
        <v>8</v>
      </c>
      <c r="F125" s="62">
        <v>4.7645175668947198E-3</v>
      </c>
      <c r="G125" s="93" t="s">
        <v>6474</v>
      </c>
      <c r="H125" s="62">
        <v>8.4462367757745696E-2</v>
      </c>
      <c r="I125" s="62">
        <v>0</v>
      </c>
      <c r="J125" s="93" t="s">
        <v>6475</v>
      </c>
      <c r="K125" s="63"/>
    </row>
    <row r="126" spans="1:11" ht="17.45" customHeight="1" x14ac:dyDescent="0.25">
      <c r="A126" s="60">
        <v>6</v>
      </c>
      <c r="B126" s="89" t="s">
        <v>1054</v>
      </c>
      <c r="C126" s="61">
        <v>263</v>
      </c>
      <c r="D126" s="60" t="s">
        <v>212</v>
      </c>
      <c r="E126" s="60">
        <v>59</v>
      </c>
      <c r="F126" s="62">
        <v>2.7448946180626401E-2</v>
      </c>
      <c r="G126" s="93" t="s">
        <v>6476</v>
      </c>
      <c r="H126" s="62">
        <v>0.19182352235466901</v>
      </c>
      <c r="I126" s="62">
        <v>0</v>
      </c>
      <c r="J126" s="93" t="s">
        <v>6477</v>
      </c>
      <c r="K126" s="63"/>
    </row>
    <row r="127" spans="1:11" ht="17.45" customHeight="1" x14ac:dyDescent="0.25">
      <c r="A127" s="60">
        <v>7</v>
      </c>
      <c r="B127" s="89" t="s">
        <v>1055</v>
      </c>
      <c r="C127" s="61">
        <v>265</v>
      </c>
      <c r="D127" s="60" t="s">
        <v>213</v>
      </c>
      <c r="E127" s="60">
        <v>44</v>
      </c>
      <c r="F127" s="62">
        <v>2.1393803522799699E-2</v>
      </c>
      <c r="G127" s="93" t="s">
        <v>6478</v>
      </c>
      <c r="H127" s="62">
        <v>0.176999538725476</v>
      </c>
      <c r="I127" s="62">
        <v>0</v>
      </c>
      <c r="J127" s="93" t="s">
        <v>6479</v>
      </c>
      <c r="K127" s="63"/>
    </row>
    <row r="128" spans="1:11" ht="17.45" customHeight="1" x14ac:dyDescent="0.25">
      <c r="A128" s="60">
        <v>5</v>
      </c>
      <c r="B128" s="89" t="s">
        <v>1247</v>
      </c>
      <c r="C128" s="61">
        <v>266</v>
      </c>
      <c r="D128" s="60" t="s">
        <v>237</v>
      </c>
      <c r="E128" s="60">
        <v>158</v>
      </c>
      <c r="F128" s="62">
        <v>9.0599627877707797E-2</v>
      </c>
      <c r="G128" s="93" t="s">
        <v>6480</v>
      </c>
      <c r="H128" s="62">
        <v>0.38713928207728099</v>
      </c>
      <c r="I128" s="62">
        <v>0.77986444129179899</v>
      </c>
      <c r="J128" s="93" t="s">
        <v>6481</v>
      </c>
      <c r="K128" s="63"/>
    </row>
    <row r="129" spans="1:11" ht="17.45" customHeight="1" x14ac:dyDescent="0.25">
      <c r="A129" s="60">
        <v>5</v>
      </c>
      <c r="B129" s="89" t="s">
        <v>1368</v>
      </c>
      <c r="C129" s="61">
        <v>267</v>
      </c>
      <c r="D129" s="60" t="s">
        <v>17</v>
      </c>
      <c r="E129" s="60">
        <v>63</v>
      </c>
      <c r="F129" s="62">
        <v>1.48159777489838E-2</v>
      </c>
      <c r="G129" s="93" t="s">
        <v>6482</v>
      </c>
      <c r="H129" s="62">
        <v>9.7092549572963302E-2</v>
      </c>
      <c r="I129" s="62">
        <v>0</v>
      </c>
      <c r="J129" s="93" t="s">
        <v>6483</v>
      </c>
      <c r="K129" s="63"/>
    </row>
    <row r="130" spans="1:11" ht="17.45" customHeight="1" x14ac:dyDescent="0.25">
      <c r="A130" s="60">
        <v>5</v>
      </c>
      <c r="B130" s="89" t="s">
        <v>1355</v>
      </c>
      <c r="C130" s="61">
        <v>268</v>
      </c>
      <c r="D130" s="60" t="s">
        <v>239</v>
      </c>
      <c r="E130" s="60">
        <v>44</v>
      </c>
      <c r="F130" s="62">
        <v>1.0694583942084101E-2</v>
      </c>
      <c r="G130" s="93" t="s">
        <v>6484</v>
      </c>
      <c r="H130" s="62">
        <v>0.100684935269097</v>
      </c>
      <c r="I130" s="62">
        <v>0</v>
      </c>
      <c r="J130" s="93" t="s">
        <v>6485</v>
      </c>
      <c r="K130" s="63"/>
    </row>
    <row r="131" spans="1:11" ht="17.45" customHeight="1" x14ac:dyDescent="0.25">
      <c r="A131" s="60">
        <v>5</v>
      </c>
      <c r="B131" s="89" t="s">
        <v>1517</v>
      </c>
      <c r="C131" s="61">
        <v>269</v>
      </c>
      <c r="D131" s="60" t="s">
        <v>241</v>
      </c>
      <c r="E131" s="60">
        <v>1</v>
      </c>
      <c r="F131" s="62">
        <v>8.3665684446663298E-4</v>
      </c>
      <c r="G131" s="93" t="s">
        <v>5292</v>
      </c>
      <c r="H131" s="62">
        <v>3.4846110163221602E-2</v>
      </c>
      <c r="I131" s="62">
        <v>0</v>
      </c>
      <c r="J131" s="93" t="s">
        <v>6486</v>
      </c>
      <c r="K131" s="63"/>
    </row>
    <row r="132" spans="1:11" ht="17.45" customHeight="1" x14ac:dyDescent="0.25">
      <c r="A132" s="60">
        <v>4</v>
      </c>
      <c r="B132" s="89" t="s">
        <v>1061</v>
      </c>
      <c r="C132" s="61">
        <v>272</v>
      </c>
      <c r="D132" s="60" t="s">
        <v>217</v>
      </c>
      <c r="E132" s="60">
        <v>327</v>
      </c>
      <c r="F132" s="62">
        <v>0.105161837531592</v>
      </c>
      <c r="G132" s="93" t="s">
        <v>6487</v>
      </c>
      <c r="H132" s="62">
        <v>0.31681670780493998</v>
      </c>
      <c r="I132" s="62">
        <v>0.77352171941190295</v>
      </c>
      <c r="J132" s="93" t="s">
        <v>6488</v>
      </c>
      <c r="K132" s="63"/>
    </row>
    <row r="133" spans="1:11" ht="17.45" customHeight="1" x14ac:dyDescent="0.25">
      <c r="A133" s="60">
        <v>5</v>
      </c>
      <c r="B133" s="89" t="s">
        <v>1135</v>
      </c>
      <c r="C133" s="61">
        <v>273</v>
      </c>
      <c r="D133" s="60" t="s">
        <v>234</v>
      </c>
      <c r="E133" s="60">
        <v>240</v>
      </c>
      <c r="F133" s="62">
        <v>7.8515306583007094E-2</v>
      </c>
      <c r="G133" s="93" t="s">
        <v>6489</v>
      </c>
      <c r="H133" s="62">
        <v>0.28635345793648198</v>
      </c>
      <c r="I133" s="62">
        <v>0.63711122211612703</v>
      </c>
      <c r="J133" s="93" t="s">
        <v>6490</v>
      </c>
      <c r="K133" s="63"/>
    </row>
    <row r="134" spans="1:11" ht="17.45" customHeight="1" x14ac:dyDescent="0.25">
      <c r="A134" s="60">
        <v>6</v>
      </c>
      <c r="B134" s="89" t="s">
        <v>1063</v>
      </c>
      <c r="C134" s="61">
        <v>274</v>
      </c>
      <c r="D134" s="60" t="s">
        <v>218</v>
      </c>
      <c r="E134" s="60">
        <v>14</v>
      </c>
      <c r="F134" s="62">
        <v>3.60346049869996E-3</v>
      </c>
      <c r="G134" s="93" t="s">
        <v>6491</v>
      </c>
      <c r="H134" s="62">
        <v>5.3776610398920101E-2</v>
      </c>
      <c r="I134" s="62">
        <v>0</v>
      </c>
      <c r="J134" s="93" t="s">
        <v>6492</v>
      </c>
      <c r="K134" s="63"/>
    </row>
    <row r="135" spans="1:11" ht="17.45" customHeight="1" x14ac:dyDescent="0.25">
      <c r="A135" s="60">
        <v>5</v>
      </c>
      <c r="B135" s="89" t="s">
        <v>1064</v>
      </c>
      <c r="C135" s="61">
        <v>275</v>
      </c>
      <c r="D135" s="60" t="s">
        <v>219</v>
      </c>
      <c r="E135" s="60">
        <v>100</v>
      </c>
      <c r="F135" s="62">
        <v>2.6237481502266201E-2</v>
      </c>
      <c r="G135" s="93" t="s">
        <v>6493</v>
      </c>
      <c r="H135" s="62">
        <v>0.137380791919399</v>
      </c>
      <c r="I135" s="62">
        <v>0</v>
      </c>
      <c r="J135" s="93" t="s">
        <v>6494</v>
      </c>
      <c r="K135" s="63"/>
    </row>
    <row r="136" spans="1:11" ht="17.45" customHeight="1" x14ac:dyDescent="0.25">
      <c r="A136" s="60">
        <v>3</v>
      </c>
      <c r="B136" s="89" t="s">
        <v>1850</v>
      </c>
      <c r="C136" s="61">
        <v>276</v>
      </c>
      <c r="D136" s="60" t="s">
        <v>248</v>
      </c>
      <c r="E136" s="60">
        <v>433</v>
      </c>
      <c r="F136" s="62">
        <v>0.14716956053986799</v>
      </c>
      <c r="G136" s="93" t="s">
        <v>6495</v>
      </c>
      <c r="H136" s="62">
        <v>0.39402441301860203</v>
      </c>
      <c r="I136" s="62">
        <v>0.95955814907209702</v>
      </c>
      <c r="J136" s="93" t="s">
        <v>6496</v>
      </c>
      <c r="K136" s="63"/>
    </row>
    <row r="137" spans="1:11" ht="17.45" customHeight="1" x14ac:dyDescent="0.25">
      <c r="A137" s="60">
        <v>4</v>
      </c>
      <c r="B137" s="89" t="s">
        <v>1066</v>
      </c>
      <c r="C137" s="61">
        <v>277</v>
      </c>
      <c r="D137" s="60" t="s">
        <v>221</v>
      </c>
      <c r="E137" s="60">
        <v>61</v>
      </c>
      <c r="F137" s="62">
        <v>1.7374102724244101E-2</v>
      </c>
      <c r="G137" s="93" t="s">
        <v>6497</v>
      </c>
      <c r="H137" s="62">
        <v>0.116720535452403</v>
      </c>
      <c r="I137" s="62">
        <v>0</v>
      </c>
      <c r="J137" s="93" t="s">
        <v>6498</v>
      </c>
      <c r="K137" s="63"/>
    </row>
    <row r="138" spans="1:11" ht="17.45" customHeight="1" x14ac:dyDescent="0.25">
      <c r="A138" s="60">
        <v>4</v>
      </c>
      <c r="B138" s="89" t="s">
        <v>1067</v>
      </c>
      <c r="C138" s="61">
        <v>278</v>
      </c>
      <c r="D138" s="60" t="s">
        <v>222</v>
      </c>
      <c r="E138" s="60">
        <v>77</v>
      </c>
      <c r="F138" s="62">
        <v>1.3526571729341E-2</v>
      </c>
      <c r="G138" s="93" t="s">
        <v>6499</v>
      </c>
      <c r="H138" s="62">
        <v>8.3927943758574694E-2</v>
      </c>
      <c r="I138" s="62">
        <v>0</v>
      </c>
      <c r="J138" s="93" t="s">
        <v>6500</v>
      </c>
      <c r="K138" s="63"/>
    </row>
    <row r="139" spans="1:11" ht="17.45" customHeight="1" x14ac:dyDescent="0.25">
      <c r="A139" s="60">
        <v>5</v>
      </c>
      <c r="B139" s="89" t="s">
        <v>1906</v>
      </c>
      <c r="C139" s="61">
        <v>279</v>
      </c>
      <c r="D139" s="60" t="s">
        <v>1907</v>
      </c>
      <c r="E139" s="60">
        <v>3</v>
      </c>
      <c r="F139" s="62">
        <v>2.7104480564324999E-4</v>
      </c>
      <c r="G139" s="93" t="s">
        <v>4835</v>
      </c>
      <c r="H139" s="62">
        <v>9.3502773610410692E-3</v>
      </c>
      <c r="I139" s="62">
        <v>0</v>
      </c>
      <c r="J139" s="93" t="s">
        <v>6501</v>
      </c>
      <c r="K139" s="63"/>
    </row>
    <row r="140" spans="1:11" ht="17.45" customHeight="1" x14ac:dyDescent="0.25">
      <c r="A140" s="60">
        <v>4</v>
      </c>
      <c r="B140" s="89" t="s">
        <v>1068</v>
      </c>
      <c r="C140" s="61">
        <v>282</v>
      </c>
      <c r="D140" s="60" t="s">
        <v>223</v>
      </c>
      <c r="E140" s="60">
        <v>10</v>
      </c>
      <c r="F140" s="62">
        <v>1.83777388653959E-3</v>
      </c>
      <c r="G140" s="93" t="s">
        <v>6502</v>
      </c>
      <c r="H140" s="62">
        <v>3.4748493125480701E-2</v>
      </c>
      <c r="I140" s="62">
        <v>0</v>
      </c>
      <c r="J140" s="93" t="s">
        <v>6503</v>
      </c>
      <c r="K140" s="63"/>
    </row>
    <row r="141" spans="1:11" ht="17.45" customHeight="1" x14ac:dyDescent="0.25">
      <c r="A141" s="60">
        <v>4</v>
      </c>
      <c r="B141" s="89" t="s">
        <v>1069</v>
      </c>
      <c r="C141" s="61">
        <v>284</v>
      </c>
      <c r="D141" s="60" t="s">
        <v>224</v>
      </c>
      <c r="E141" s="60">
        <v>310</v>
      </c>
      <c r="F141" s="62">
        <v>0.114431112199744</v>
      </c>
      <c r="G141" s="93" t="s">
        <v>6504</v>
      </c>
      <c r="H141" s="62">
        <v>0.36151823643222197</v>
      </c>
      <c r="I141" s="62">
        <v>0.83748169152974605</v>
      </c>
      <c r="J141" s="93" t="s">
        <v>6505</v>
      </c>
      <c r="K141" s="63"/>
    </row>
    <row r="142" spans="1:11" ht="17.45" customHeight="1" x14ac:dyDescent="0.25">
      <c r="A142" s="60">
        <v>3</v>
      </c>
      <c r="B142" s="89" t="s">
        <v>1720</v>
      </c>
      <c r="C142" s="61">
        <v>287</v>
      </c>
      <c r="D142" s="60" t="s">
        <v>245</v>
      </c>
      <c r="E142" s="60">
        <v>50</v>
      </c>
      <c r="F142" s="62">
        <v>3.0172582886752401E-2</v>
      </c>
      <c r="G142" s="93" t="s">
        <v>6506</v>
      </c>
      <c r="H142" s="62">
        <v>0.26323313145382599</v>
      </c>
      <c r="I142" s="62">
        <v>0</v>
      </c>
      <c r="J142" s="93" t="s">
        <v>6507</v>
      </c>
      <c r="K142" s="63"/>
    </row>
    <row r="143" spans="1:11" ht="17.45" customHeight="1" x14ac:dyDescent="0.25">
      <c r="A143" s="60">
        <v>4</v>
      </c>
      <c r="B143" s="89" t="s">
        <v>1071</v>
      </c>
      <c r="C143" s="61">
        <v>290</v>
      </c>
      <c r="D143" s="60" t="s">
        <v>225</v>
      </c>
      <c r="E143" s="60">
        <v>50</v>
      </c>
      <c r="F143" s="62">
        <v>3.0172582886752401E-2</v>
      </c>
      <c r="G143" s="93" t="s">
        <v>6508</v>
      </c>
      <c r="H143" s="62">
        <v>0.26323313145382599</v>
      </c>
      <c r="I143" s="62">
        <v>0</v>
      </c>
      <c r="J143" s="93" t="s">
        <v>6507</v>
      </c>
      <c r="K143" s="63"/>
    </row>
    <row r="144" spans="1:11" ht="17.45" customHeight="1" x14ac:dyDescent="0.25">
      <c r="A144" s="60">
        <v>3</v>
      </c>
      <c r="B144" s="89" t="s">
        <v>1651</v>
      </c>
      <c r="C144" s="61">
        <v>292</v>
      </c>
      <c r="D144" s="60" t="s">
        <v>244</v>
      </c>
      <c r="E144" s="60">
        <v>207</v>
      </c>
      <c r="F144" s="62">
        <v>0.10249381553299799</v>
      </c>
      <c r="G144" s="93" t="s">
        <v>6509</v>
      </c>
      <c r="H144" s="62">
        <v>0.41669551756992101</v>
      </c>
      <c r="I144" s="62">
        <v>0.78184481174973897</v>
      </c>
      <c r="J144" s="93" t="s">
        <v>6510</v>
      </c>
      <c r="K144" s="63"/>
    </row>
    <row r="145" spans="1:11" ht="17.45" customHeight="1" x14ac:dyDescent="0.25">
      <c r="A145" s="60">
        <v>4</v>
      </c>
      <c r="B145" s="89" t="s">
        <v>1073</v>
      </c>
      <c r="C145" s="61">
        <v>293</v>
      </c>
      <c r="D145" s="60" t="s">
        <v>226</v>
      </c>
      <c r="E145" s="60">
        <v>69</v>
      </c>
      <c r="F145" s="62">
        <v>1.73336015610993E-2</v>
      </c>
      <c r="G145" s="93" t="s">
        <v>6511</v>
      </c>
      <c r="H145" s="62">
        <v>0.106439378042051</v>
      </c>
      <c r="I145" s="62">
        <v>0</v>
      </c>
      <c r="J145" s="93" t="s">
        <v>6512</v>
      </c>
      <c r="K145" s="63"/>
    </row>
    <row r="146" spans="1:11" ht="17.45" customHeight="1" x14ac:dyDescent="0.25">
      <c r="A146" s="60">
        <v>5</v>
      </c>
      <c r="B146" s="89" t="s">
        <v>1496</v>
      </c>
      <c r="C146" s="61">
        <v>294</v>
      </c>
      <c r="D146" s="60" t="s">
        <v>240</v>
      </c>
      <c r="E146" s="60">
        <v>60</v>
      </c>
      <c r="F146" s="62">
        <v>1.51883539619655E-2</v>
      </c>
      <c r="G146" s="93" t="s">
        <v>6513</v>
      </c>
      <c r="H146" s="62">
        <v>9.9770719516494397E-2</v>
      </c>
      <c r="I146" s="62">
        <v>0</v>
      </c>
      <c r="J146" s="93" t="s">
        <v>6514</v>
      </c>
      <c r="K146" s="63"/>
    </row>
    <row r="147" spans="1:11" ht="17.45" customHeight="1" x14ac:dyDescent="0.25">
      <c r="A147" s="60">
        <v>4</v>
      </c>
      <c r="B147" s="89" t="s">
        <v>1075</v>
      </c>
      <c r="C147" s="61">
        <v>295</v>
      </c>
      <c r="D147" s="60" t="s">
        <v>227</v>
      </c>
      <c r="E147" s="60">
        <v>80</v>
      </c>
      <c r="F147" s="62">
        <v>5.6749372618680398E-2</v>
      </c>
      <c r="G147" s="93" t="s">
        <v>6515</v>
      </c>
      <c r="H147" s="62">
        <v>0.34784192137568398</v>
      </c>
      <c r="I147" s="62">
        <v>0</v>
      </c>
      <c r="J147" s="93" t="s">
        <v>6516</v>
      </c>
      <c r="K147" s="63"/>
    </row>
    <row r="148" spans="1:11" ht="17.45" customHeight="1" x14ac:dyDescent="0.25">
      <c r="A148" s="60">
        <v>4</v>
      </c>
      <c r="B148" s="89" t="s">
        <v>1076</v>
      </c>
      <c r="C148" s="61">
        <v>296</v>
      </c>
      <c r="D148" s="60" t="s">
        <v>228</v>
      </c>
      <c r="E148" s="60">
        <v>32</v>
      </c>
      <c r="F148" s="62">
        <v>1.8244735230730301E-2</v>
      </c>
      <c r="G148" s="93" t="s">
        <v>6517</v>
      </c>
      <c r="H148" s="62">
        <v>0.17184734740577601</v>
      </c>
      <c r="I148" s="62">
        <v>0</v>
      </c>
      <c r="J148" s="93" t="s">
        <v>6518</v>
      </c>
      <c r="K148" s="63"/>
    </row>
    <row r="149" spans="1:11" ht="17.45" customHeight="1" x14ac:dyDescent="0.25">
      <c r="A149" s="60">
        <v>3</v>
      </c>
      <c r="B149" s="89" t="s">
        <v>1814</v>
      </c>
      <c r="C149" s="61">
        <v>298</v>
      </c>
      <c r="D149" s="60" t="s">
        <v>247</v>
      </c>
      <c r="E149" s="60">
        <v>315</v>
      </c>
      <c r="F149" s="62">
        <v>0.126430311650474</v>
      </c>
      <c r="G149" s="93" t="s">
        <v>6519</v>
      </c>
      <c r="H149" s="62">
        <v>0.416974632885592</v>
      </c>
      <c r="I149" s="62">
        <v>0.96510327154999098</v>
      </c>
      <c r="J149" s="93" t="s">
        <v>6520</v>
      </c>
      <c r="K149" s="63"/>
    </row>
    <row r="150" spans="1:11" ht="17.45" customHeight="1" x14ac:dyDescent="0.25">
      <c r="A150" s="60">
        <v>4</v>
      </c>
      <c r="B150" s="89" t="s">
        <v>1078</v>
      </c>
      <c r="C150" s="61">
        <v>299</v>
      </c>
      <c r="D150" s="60" t="s">
        <v>229</v>
      </c>
      <c r="E150" s="60">
        <v>51</v>
      </c>
      <c r="F150" s="62">
        <v>2.75954580607434E-2</v>
      </c>
      <c r="G150" s="93" t="s">
        <v>6521</v>
      </c>
      <c r="H150" s="62">
        <v>0.19081395780582999</v>
      </c>
      <c r="I150" s="62">
        <v>0</v>
      </c>
      <c r="J150" s="93" t="s">
        <v>6522</v>
      </c>
      <c r="K150" s="63"/>
    </row>
    <row r="151" spans="1:11" ht="17.45" customHeight="1" x14ac:dyDescent="0.25">
      <c r="A151" s="60">
        <v>4</v>
      </c>
      <c r="B151" s="89" t="s">
        <v>1079</v>
      </c>
      <c r="C151" s="61">
        <v>300</v>
      </c>
      <c r="D151" s="60" t="s">
        <v>230</v>
      </c>
      <c r="E151" s="60">
        <v>100</v>
      </c>
      <c r="F151" s="62">
        <v>5.5376569987733097E-2</v>
      </c>
      <c r="G151" s="93" t="s">
        <v>6523</v>
      </c>
      <c r="H151" s="62">
        <v>0.300832152835324</v>
      </c>
      <c r="I151" s="62">
        <v>0</v>
      </c>
      <c r="J151" s="93" t="s">
        <v>6524</v>
      </c>
      <c r="K151" s="63"/>
    </row>
    <row r="152" spans="1:11" ht="17.45" customHeight="1" x14ac:dyDescent="0.25">
      <c r="A152" s="60">
        <v>4</v>
      </c>
      <c r="B152" s="89" t="s">
        <v>2285</v>
      </c>
      <c r="C152" s="61">
        <v>301</v>
      </c>
      <c r="D152" s="60" t="s">
        <v>2491</v>
      </c>
      <c r="E152" s="60">
        <v>4</v>
      </c>
      <c r="F152" s="62">
        <v>2.3858666483904601E-4</v>
      </c>
      <c r="G152" s="93" t="s">
        <v>6332</v>
      </c>
      <c r="H152" s="62">
        <v>8.6652568914551593E-3</v>
      </c>
      <c r="I152" s="62">
        <v>0</v>
      </c>
      <c r="J152" s="93" t="s">
        <v>6525</v>
      </c>
      <c r="K152" s="63"/>
    </row>
    <row r="153" spans="1:11" ht="17.45" customHeight="1" x14ac:dyDescent="0.25">
      <c r="A153" s="60">
        <v>4</v>
      </c>
      <c r="B153" s="89" t="s">
        <v>1912</v>
      </c>
      <c r="C153" s="61">
        <v>302</v>
      </c>
      <c r="D153" s="60" t="s">
        <v>1913</v>
      </c>
      <c r="E153" s="60">
        <v>3</v>
      </c>
      <c r="F153" s="62">
        <v>9.2460973786815195E-4</v>
      </c>
      <c r="G153" s="93" t="s">
        <v>6526</v>
      </c>
      <c r="H153" s="62">
        <v>2.77218393359644E-2</v>
      </c>
      <c r="I153" s="62">
        <v>0</v>
      </c>
      <c r="J153" s="93" t="s">
        <v>6527</v>
      </c>
      <c r="K153" s="63"/>
    </row>
    <row r="154" spans="1:11" ht="17.45" customHeight="1" x14ac:dyDescent="0.25">
      <c r="A154" s="60">
        <v>4</v>
      </c>
      <c r="B154" s="89" t="s">
        <v>2286</v>
      </c>
      <c r="C154" s="61">
        <v>303</v>
      </c>
      <c r="D154" s="60" t="s">
        <v>2492</v>
      </c>
      <c r="E154" s="60">
        <v>5</v>
      </c>
      <c r="F154" s="62">
        <v>4.7586350056213702E-4</v>
      </c>
      <c r="G154" s="93" t="s">
        <v>6528</v>
      </c>
      <c r="H154" s="62">
        <v>1.02301128022158E-2</v>
      </c>
      <c r="I154" s="62">
        <v>0</v>
      </c>
      <c r="J154" s="93" t="s">
        <v>5811</v>
      </c>
      <c r="K154" s="63"/>
    </row>
    <row r="155" spans="1:11" ht="17.45" customHeight="1" x14ac:dyDescent="0.25">
      <c r="A155" s="60">
        <v>4</v>
      </c>
      <c r="B155" s="89" t="s">
        <v>1080</v>
      </c>
      <c r="C155" s="61">
        <v>304</v>
      </c>
      <c r="D155" s="60" t="s">
        <v>231</v>
      </c>
      <c r="E155" s="60">
        <v>47</v>
      </c>
      <c r="F155" s="62">
        <v>7.5933663585220504E-3</v>
      </c>
      <c r="G155" s="93" t="s">
        <v>6529</v>
      </c>
      <c r="H155" s="62">
        <v>7.3755459084292901E-2</v>
      </c>
      <c r="I155" s="62">
        <v>0</v>
      </c>
      <c r="J155" s="93" t="s">
        <v>4633</v>
      </c>
      <c r="K155" s="63"/>
    </row>
    <row r="156" spans="1:11" ht="17.45" customHeight="1" x14ac:dyDescent="0.25">
      <c r="A156" s="60">
        <v>4</v>
      </c>
      <c r="B156" s="89" t="s">
        <v>1081</v>
      </c>
      <c r="C156" s="61">
        <v>305</v>
      </c>
      <c r="D156" s="60" t="s">
        <v>232</v>
      </c>
      <c r="E156" s="60">
        <v>97</v>
      </c>
      <c r="F156" s="62">
        <v>1.8295290649709001E-2</v>
      </c>
      <c r="G156" s="93" t="s">
        <v>6530</v>
      </c>
      <c r="H156" s="62">
        <v>0.113779846108353</v>
      </c>
      <c r="I156" s="62">
        <v>0</v>
      </c>
      <c r="J156" s="93" t="s">
        <v>6531</v>
      </c>
      <c r="K156" s="63"/>
    </row>
    <row r="157" spans="1:11" ht="17.45" customHeight="1" x14ac:dyDescent="0.25">
      <c r="A157" s="60">
        <v>5</v>
      </c>
      <c r="B157" s="89" t="s">
        <v>1328</v>
      </c>
      <c r="C157" s="61">
        <v>306</v>
      </c>
      <c r="D157" s="60" t="s">
        <v>238</v>
      </c>
      <c r="E157" s="60">
        <v>97</v>
      </c>
      <c r="F157" s="62">
        <v>1.8295290649709001E-2</v>
      </c>
      <c r="G157" s="93" t="s">
        <v>6532</v>
      </c>
      <c r="H157" s="62">
        <v>0.113779846108353</v>
      </c>
      <c r="I157" s="62">
        <v>0</v>
      </c>
      <c r="J157" s="93" t="s">
        <v>6531</v>
      </c>
      <c r="K157" s="63"/>
    </row>
    <row r="158" spans="1:11" ht="17.45" customHeight="1" x14ac:dyDescent="0.25">
      <c r="A158" s="60">
        <v>2</v>
      </c>
      <c r="B158" s="89" t="s">
        <v>1122</v>
      </c>
      <c r="C158" s="61">
        <v>309</v>
      </c>
      <c r="D158" s="60" t="s">
        <v>43</v>
      </c>
      <c r="E158" s="60">
        <v>761</v>
      </c>
      <c r="F158" s="62">
        <v>0.193300747735804</v>
      </c>
      <c r="G158" s="93" t="s">
        <v>6533</v>
      </c>
      <c r="H158" s="62">
        <v>0.466664622663027</v>
      </c>
      <c r="I158" s="62">
        <v>0.941888313575864</v>
      </c>
      <c r="J158" s="93" t="s">
        <v>6534</v>
      </c>
      <c r="K158" s="63"/>
    </row>
    <row r="159" spans="1:11" ht="17.45" customHeight="1" x14ac:dyDescent="0.25">
      <c r="A159" s="60">
        <v>3</v>
      </c>
      <c r="B159" s="89" t="s">
        <v>1087</v>
      </c>
      <c r="C159" s="61">
        <v>310</v>
      </c>
      <c r="D159" s="60" t="s">
        <v>250</v>
      </c>
      <c r="E159" s="60">
        <v>343</v>
      </c>
      <c r="F159" s="62">
        <v>8.7338575967572496E-2</v>
      </c>
      <c r="G159" s="93" t="s">
        <v>6535</v>
      </c>
      <c r="H159" s="62">
        <v>0.36796144382590101</v>
      </c>
      <c r="I159" s="62">
        <v>0.51901866065554203</v>
      </c>
      <c r="J159" s="93" t="s">
        <v>6536</v>
      </c>
      <c r="K159" s="63"/>
    </row>
    <row r="160" spans="1:11" ht="17.45" customHeight="1" x14ac:dyDescent="0.25">
      <c r="A160" s="60">
        <v>4</v>
      </c>
      <c r="B160" s="89" t="s">
        <v>1090</v>
      </c>
      <c r="C160" s="61">
        <v>322</v>
      </c>
      <c r="D160" s="60" t="s">
        <v>252</v>
      </c>
      <c r="E160" s="60">
        <v>341</v>
      </c>
      <c r="F160" s="62">
        <v>8.6249226033949897E-2</v>
      </c>
      <c r="G160" s="93" t="s">
        <v>6537</v>
      </c>
      <c r="H160" s="62">
        <v>0.36560907054237402</v>
      </c>
      <c r="I160" s="62">
        <v>0.51337758005408396</v>
      </c>
      <c r="J160" s="93" t="s">
        <v>6538</v>
      </c>
      <c r="K160" s="63"/>
    </row>
    <row r="161" spans="1:11" ht="17.45" customHeight="1" x14ac:dyDescent="0.25">
      <c r="A161" s="60">
        <v>5</v>
      </c>
      <c r="B161" s="89" t="s">
        <v>2287</v>
      </c>
      <c r="C161" s="61">
        <v>323</v>
      </c>
      <c r="D161" s="60" t="s">
        <v>2493</v>
      </c>
      <c r="E161" s="60">
        <v>7</v>
      </c>
      <c r="F161" s="62">
        <v>6.4151616998096405E-4</v>
      </c>
      <c r="G161" s="93" t="s">
        <v>6539</v>
      </c>
      <c r="H161" s="62">
        <v>1.0759320645802701E-2</v>
      </c>
      <c r="I161" s="62">
        <v>0</v>
      </c>
      <c r="J161" s="93" t="s">
        <v>6540</v>
      </c>
      <c r="K161" s="63"/>
    </row>
    <row r="162" spans="1:11" ht="17.45" customHeight="1" x14ac:dyDescent="0.25">
      <c r="A162" s="60">
        <v>5</v>
      </c>
      <c r="B162" s="89" t="s">
        <v>1380</v>
      </c>
      <c r="C162" s="61">
        <v>325</v>
      </c>
      <c r="D162" s="60" t="s">
        <v>256</v>
      </c>
      <c r="E162" s="60">
        <v>278</v>
      </c>
      <c r="F162" s="62">
        <v>7.4001819092893995E-2</v>
      </c>
      <c r="G162" s="93" t="s">
        <v>6541</v>
      </c>
      <c r="H162" s="62">
        <v>0.35805556975996999</v>
      </c>
      <c r="I162" s="62">
        <v>0.440782457753918</v>
      </c>
      <c r="J162" s="93" t="s">
        <v>6542</v>
      </c>
      <c r="K162" s="63"/>
    </row>
    <row r="163" spans="1:11" ht="17.45" customHeight="1" x14ac:dyDescent="0.25">
      <c r="A163" s="60">
        <v>5</v>
      </c>
      <c r="B163" s="89" t="s">
        <v>1514</v>
      </c>
      <c r="C163" s="61">
        <v>326</v>
      </c>
      <c r="D163" s="60" t="s">
        <v>262</v>
      </c>
      <c r="E163" s="60">
        <v>3</v>
      </c>
      <c r="F163" s="62">
        <v>2.5045405423000297E-4</v>
      </c>
      <c r="G163" s="93" t="s">
        <v>6330</v>
      </c>
      <c r="H163" s="62">
        <v>7.44920999594147E-3</v>
      </c>
      <c r="I163" s="62">
        <v>0</v>
      </c>
      <c r="J163" s="93" t="s">
        <v>6543</v>
      </c>
      <c r="K163" s="63"/>
    </row>
    <row r="164" spans="1:11" ht="17.45" customHeight="1" x14ac:dyDescent="0.25">
      <c r="A164" s="60">
        <v>5</v>
      </c>
      <c r="B164" s="89" t="s">
        <v>1844</v>
      </c>
      <c r="C164" s="61">
        <v>328</v>
      </c>
      <c r="D164" s="60" t="s">
        <v>267</v>
      </c>
      <c r="E164" s="60">
        <v>4</v>
      </c>
      <c r="F164" s="62">
        <v>2.16698738615967E-4</v>
      </c>
      <c r="G164" s="93" t="s">
        <v>4286</v>
      </c>
      <c r="H164" s="62">
        <v>5.8954671717384296E-3</v>
      </c>
      <c r="I164" s="62">
        <v>0</v>
      </c>
      <c r="J164" s="93" t="s">
        <v>6544</v>
      </c>
      <c r="K164" s="63"/>
    </row>
    <row r="165" spans="1:11" ht="17.45" customHeight="1" x14ac:dyDescent="0.25">
      <c r="A165" s="60">
        <v>4</v>
      </c>
      <c r="B165" s="89" t="s">
        <v>2453</v>
      </c>
      <c r="C165" s="61">
        <v>330</v>
      </c>
      <c r="D165" s="60" t="s">
        <v>2666</v>
      </c>
      <c r="E165" s="60">
        <v>2</v>
      </c>
      <c r="F165" s="62">
        <v>1.08934993362255E-3</v>
      </c>
      <c r="G165" s="93" t="s">
        <v>4319</v>
      </c>
      <c r="H165" s="62">
        <v>4.37452030428052E-2</v>
      </c>
      <c r="I165" s="62">
        <v>0</v>
      </c>
      <c r="J165" s="93" t="s">
        <v>6545</v>
      </c>
      <c r="K165" s="63"/>
    </row>
    <row r="166" spans="1:11" ht="17.45" customHeight="1" x14ac:dyDescent="0.25">
      <c r="A166" s="60">
        <v>3</v>
      </c>
      <c r="B166" s="89" t="s">
        <v>1168</v>
      </c>
      <c r="C166" s="61">
        <v>333</v>
      </c>
      <c r="D166" s="60" t="s">
        <v>255</v>
      </c>
      <c r="E166" s="60">
        <v>88</v>
      </c>
      <c r="F166" s="62">
        <v>1.3347474476418699E-2</v>
      </c>
      <c r="G166" s="93" t="s">
        <v>6546</v>
      </c>
      <c r="H166" s="62">
        <v>8.12072864328129E-2</v>
      </c>
      <c r="I166" s="62">
        <v>0</v>
      </c>
      <c r="J166" s="93" t="s">
        <v>6547</v>
      </c>
      <c r="K166" s="63"/>
    </row>
    <row r="167" spans="1:11" ht="17.45" customHeight="1" x14ac:dyDescent="0.25">
      <c r="A167" s="60">
        <v>4</v>
      </c>
      <c r="B167" s="89" t="s">
        <v>1095</v>
      </c>
      <c r="C167" s="61">
        <v>334</v>
      </c>
      <c r="D167" s="60" t="s">
        <v>253</v>
      </c>
      <c r="E167" s="60">
        <v>18</v>
      </c>
      <c r="F167" s="62">
        <v>2.97171037893975E-3</v>
      </c>
      <c r="G167" s="93" t="s">
        <v>6548</v>
      </c>
      <c r="H167" s="62">
        <v>4.3394356112132201E-2</v>
      </c>
      <c r="I167" s="62">
        <v>0</v>
      </c>
      <c r="J167" s="93" t="s">
        <v>6549</v>
      </c>
      <c r="K167" s="63"/>
    </row>
    <row r="168" spans="1:11" ht="17.45" customHeight="1" x14ac:dyDescent="0.25">
      <c r="A168" s="60">
        <v>4</v>
      </c>
      <c r="B168" s="89" t="s">
        <v>1096</v>
      </c>
      <c r="C168" s="61">
        <v>335</v>
      </c>
      <c r="D168" s="60" t="s">
        <v>254</v>
      </c>
      <c r="E168" s="60">
        <v>4</v>
      </c>
      <c r="F168" s="62">
        <v>3.00604983601941E-4</v>
      </c>
      <c r="G168" s="93" t="s">
        <v>5261</v>
      </c>
      <c r="H168" s="62">
        <v>6.7933728221985503E-3</v>
      </c>
      <c r="I168" s="62">
        <v>0</v>
      </c>
      <c r="J168" s="93" t="s">
        <v>6550</v>
      </c>
      <c r="K168" s="63"/>
    </row>
    <row r="169" spans="1:11" ht="17.45" customHeight="1" x14ac:dyDescent="0.25">
      <c r="A169" s="60">
        <v>3</v>
      </c>
      <c r="B169" s="89" t="s">
        <v>1596</v>
      </c>
      <c r="C169" s="61">
        <v>336</v>
      </c>
      <c r="D169" s="60" t="s">
        <v>263</v>
      </c>
      <c r="E169" s="60">
        <v>361</v>
      </c>
      <c r="F169" s="62">
        <v>7.81054857647311E-2</v>
      </c>
      <c r="G169" s="93" t="s">
        <v>6551</v>
      </c>
      <c r="H169" s="62">
        <v>0.25455980208947798</v>
      </c>
      <c r="I169" s="62">
        <v>0.51375829022444497</v>
      </c>
      <c r="J169" s="93" t="s">
        <v>6552</v>
      </c>
      <c r="K169" s="63"/>
    </row>
    <row r="170" spans="1:11" ht="17.45" customHeight="1" x14ac:dyDescent="0.25">
      <c r="A170" s="60">
        <v>4</v>
      </c>
      <c r="B170" s="89" t="s">
        <v>1088</v>
      </c>
      <c r="C170" s="61">
        <v>338</v>
      </c>
      <c r="D170" s="60" t="s">
        <v>251</v>
      </c>
      <c r="E170" s="60">
        <v>1</v>
      </c>
      <c r="F170" s="62">
        <v>1.7049957772759499E-4</v>
      </c>
      <c r="G170" s="93" t="s">
        <v>4946</v>
      </c>
      <c r="H170" s="62">
        <v>9.6711150755498694E-3</v>
      </c>
      <c r="I170" s="62">
        <v>0</v>
      </c>
      <c r="J170" s="93" t="s">
        <v>6553</v>
      </c>
      <c r="K170" s="63"/>
    </row>
    <row r="171" spans="1:11" ht="17.45" customHeight="1" x14ac:dyDescent="0.25">
      <c r="A171" s="60">
        <v>3</v>
      </c>
      <c r="B171" s="89" t="s">
        <v>1675</v>
      </c>
      <c r="C171" s="61">
        <v>339</v>
      </c>
      <c r="D171" s="60" t="s">
        <v>264</v>
      </c>
      <c r="E171" s="60">
        <v>105</v>
      </c>
      <c r="F171" s="62">
        <v>1.45092115270813E-2</v>
      </c>
      <c r="G171" s="93" t="s">
        <v>6554</v>
      </c>
      <c r="H171" s="62">
        <v>9.5049249693861596E-2</v>
      </c>
      <c r="I171" s="62">
        <v>0</v>
      </c>
      <c r="J171" s="93" t="s">
        <v>6555</v>
      </c>
      <c r="K171" s="63"/>
    </row>
    <row r="172" spans="1:11" ht="17.45" customHeight="1" x14ac:dyDescent="0.25">
      <c r="A172" s="60">
        <v>4</v>
      </c>
      <c r="B172" s="89" t="s">
        <v>1701</v>
      </c>
      <c r="C172" s="61">
        <v>340</v>
      </c>
      <c r="D172" s="60" t="s">
        <v>266</v>
      </c>
      <c r="E172" s="60">
        <v>80</v>
      </c>
      <c r="F172" s="62">
        <v>9.6575797870389803E-3</v>
      </c>
      <c r="G172" s="93" t="s">
        <v>6556</v>
      </c>
      <c r="H172" s="62">
        <v>7.0129165070693597E-2</v>
      </c>
      <c r="I172" s="62">
        <v>0</v>
      </c>
      <c r="J172" s="93" t="s">
        <v>6557</v>
      </c>
      <c r="K172" s="63"/>
    </row>
    <row r="173" spans="1:11" ht="17.45" customHeight="1" x14ac:dyDescent="0.25">
      <c r="A173" s="60">
        <v>5</v>
      </c>
      <c r="B173" s="89" t="s">
        <v>1486</v>
      </c>
      <c r="C173" s="61">
        <v>341</v>
      </c>
      <c r="D173" s="60" t="s">
        <v>259</v>
      </c>
      <c r="E173" s="60">
        <v>3</v>
      </c>
      <c r="F173" s="62">
        <v>2.7638671744012201E-4</v>
      </c>
      <c r="G173" s="93" t="s">
        <v>4946</v>
      </c>
      <c r="H173" s="62">
        <v>1.0576473851687701E-2</v>
      </c>
      <c r="I173" s="62">
        <v>0</v>
      </c>
      <c r="J173" s="93" t="s">
        <v>6558</v>
      </c>
      <c r="K173" s="63"/>
    </row>
    <row r="174" spans="1:11" ht="17.45" customHeight="1" x14ac:dyDescent="0.25">
      <c r="A174" s="60">
        <v>5</v>
      </c>
      <c r="B174" s="89" t="s">
        <v>1485</v>
      </c>
      <c r="C174" s="61">
        <v>343</v>
      </c>
      <c r="D174" s="60" t="s">
        <v>258</v>
      </c>
      <c r="E174" s="60">
        <v>73</v>
      </c>
      <c r="F174" s="62">
        <v>9.0232361370723296E-3</v>
      </c>
      <c r="G174" s="93" t="s">
        <v>6559</v>
      </c>
      <c r="H174" s="62">
        <v>6.81190547214644E-2</v>
      </c>
      <c r="I174" s="62">
        <v>0</v>
      </c>
      <c r="J174" s="93" t="s">
        <v>6560</v>
      </c>
      <c r="K174" s="63"/>
    </row>
    <row r="175" spans="1:11" ht="17.45" customHeight="1" x14ac:dyDescent="0.25">
      <c r="A175" s="60">
        <v>5</v>
      </c>
      <c r="B175" s="89" t="s">
        <v>1489</v>
      </c>
      <c r="C175" s="61">
        <v>348</v>
      </c>
      <c r="D175" s="60" t="s">
        <v>261</v>
      </c>
      <c r="E175" s="60">
        <v>3</v>
      </c>
      <c r="F175" s="62">
        <v>2.6105943252739097E-4</v>
      </c>
      <c r="G175" s="93" t="s">
        <v>5429</v>
      </c>
      <c r="H175" s="62">
        <v>1.14004899868609E-2</v>
      </c>
      <c r="I175" s="62">
        <v>0</v>
      </c>
      <c r="J175" s="93" t="s">
        <v>6561</v>
      </c>
      <c r="K175" s="63"/>
    </row>
    <row r="176" spans="1:11" ht="17.45" customHeight="1" x14ac:dyDescent="0.25">
      <c r="A176" s="60">
        <v>4</v>
      </c>
      <c r="B176" s="89" t="s">
        <v>1677</v>
      </c>
      <c r="C176" s="61">
        <v>352</v>
      </c>
      <c r="D176" s="60" t="s">
        <v>265</v>
      </c>
      <c r="E176" s="60">
        <v>27</v>
      </c>
      <c r="F176" s="62">
        <v>4.8516317400423004E-3</v>
      </c>
      <c r="G176" s="93" t="s">
        <v>6562</v>
      </c>
      <c r="H176" s="62">
        <v>6.4332032841221604E-2</v>
      </c>
      <c r="I176" s="62">
        <v>0</v>
      </c>
      <c r="J176" s="93" t="s">
        <v>6563</v>
      </c>
      <c r="K176" s="63"/>
    </row>
    <row r="177" spans="1:11" ht="17.45" customHeight="1" x14ac:dyDescent="0.25">
      <c r="A177" s="60">
        <v>5</v>
      </c>
      <c r="B177" s="89" t="s">
        <v>1469</v>
      </c>
      <c r="C177" s="61">
        <v>354</v>
      </c>
      <c r="D177" s="60" t="s">
        <v>257</v>
      </c>
      <c r="E177" s="60">
        <v>27</v>
      </c>
      <c r="F177" s="62">
        <v>4.8516317400423004E-3</v>
      </c>
      <c r="G177" s="93" t="s">
        <v>6564</v>
      </c>
      <c r="H177" s="62">
        <v>6.4332032841221604E-2</v>
      </c>
      <c r="I177" s="62">
        <v>0</v>
      </c>
      <c r="J177" s="93" t="s">
        <v>6563</v>
      </c>
      <c r="K177" s="63"/>
    </row>
    <row r="178" spans="1:11" ht="17.45" customHeight="1" x14ac:dyDescent="0.25">
      <c r="A178" s="60">
        <v>1</v>
      </c>
      <c r="B178" s="89" t="s">
        <v>1099</v>
      </c>
      <c r="C178" s="61">
        <v>359</v>
      </c>
      <c r="D178" s="60" t="s">
        <v>24</v>
      </c>
      <c r="E178" s="60">
        <v>2132</v>
      </c>
      <c r="F178" s="62">
        <v>2.6298922529670601</v>
      </c>
      <c r="G178" s="93" t="s">
        <v>6565</v>
      </c>
      <c r="H178" s="62">
        <v>2.1137449439413398</v>
      </c>
      <c r="I178" s="62">
        <v>6.5123225602025601</v>
      </c>
      <c r="J178" s="93" t="s">
        <v>6566</v>
      </c>
      <c r="K178" s="63"/>
    </row>
    <row r="179" spans="1:11" ht="17.45" customHeight="1" x14ac:dyDescent="0.25">
      <c r="A179" s="60">
        <v>2</v>
      </c>
      <c r="B179" s="89" t="s">
        <v>1562</v>
      </c>
      <c r="C179" s="61">
        <v>360</v>
      </c>
      <c r="D179" s="60" t="s">
        <v>52</v>
      </c>
      <c r="E179" s="60">
        <v>1484</v>
      </c>
      <c r="F179" s="62">
        <v>0.39268877599388102</v>
      </c>
      <c r="G179" s="93" t="s">
        <v>6567</v>
      </c>
      <c r="H179" s="62">
        <v>0.62482274393677195</v>
      </c>
      <c r="I179" s="62">
        <v>1.4659048845629901</v>
      </c>
      <c r="J179" s="93" t="s">
        <v>6568</v>
      </c>
      <c r="K179" s="63"/>
    </row>
    <row r="180" spans="1:11" ht="17.45" customHeight="1" x14ac:dyDescent="0.25">
      <c r="A180" s="60">
        <v>3</v>
      </c>
      <c r="B180" s="89" t="s">
        <v>1492</v>
      </c>
      <c r="C180" s="61">
        <v>361</v>
      </c>
      <c r="D180" s="60" t="s">
        <v>803</v>
      </c>
      <c r="E180" s="60">
        <v>1286</v>
      </c>
      <c r="F180" s="62">
        <v>0.24770417873012901</v>
      </c>
      <c r="G180" s="93" t="s">
        <v>6569</v>
      </c>
      <c r="H180" s="62">
        <v>0.43319546175736401</v>
      </c>
      <c r="I180" s="62">
        <v>0.940756141774995</v>
      </c>
      <c r="J180" s="93" t="s">
        <v>6570</v>
      </c>
      <c r="K180" s="63"/>
    </row>
    <row r="181" spans="1:11" ht="17.45" customHeight="1" x14ac:dyDescent="0.25">
      <c r="A181" s="60">
        <v>4</v>
      </c>
      <c r="B181" s="89" t="s">
        <v>1755</v>
      </c>
      <c r="C181" s="61">
        <v>362</v>
      </c>
      <c r="D181" s="60" t="s">
        <v>766</v>
      </c>
      <c r="E181" s="60">
        <v>78</v>
      </c>
      <c r="F181" s="62">
        <v>8.7871957451059694E-3</v>
      </c>
      <c r="G181" s="93" t="s">
        <v>6571</v>
      </c>
      <c r="H181" s="62">
        <v>6.1095656823329098E-2</v>
      </c>
      <c r="I181" s="62">
        <v>0</v>
      </c>
      <c r="J181" s="93" t="s">
        <v>6572</v>
      </c>
      <c r="K181" s="63"/>
    </row>
    <row r="182" spans="1:11" ht="17.45" customHeight="1" x14ac:dyDescent="0.25">
      <c r="A182" s="60">
        <v>5</v>
      </c>
      <c r="B182" s="89" t="s">
        <v>1318</v>
      </c>
      <c r="C182" s="61">
        <v>363</v>
      </c>
      <c r="D182" s="60" t="s">
        <v>753</v>
      </c>
      <c r="E182" s="60">
        <v>78</v>
      </c>
      <c r="F182" s="62">
        <v>8.7871957451059694E-3</v>
      </c>
      <c r="G182" s="93" t="s">
        <v>6573</v>
      </c>
      <c r="H182" s="62">
        <v>6.1095656823329098E-2</v>
      </c>
      <c r="I182" s="62">
        <v>0</v>
      </c>
      <c r="J182" s="93" t="s">
        <v>6572</v>
      </c>
      <c r="K182" s="63"/>
    </row>
    <row r="183" spans="1:11" ht="17.45" customHeight="1" x14ac:dyDescent="0.25">
      <c r="A183" s="60">
        <v>4</v>
      </c>
      <c r="B183" s="89" t="s">
        <v>1754</v>
      </c>
      <c r="C183" s="61">
        <v>365</v>
      </c>
      <c r="D183" s="60" t="s">
        <v>814</v>
      </c>
      <c r="E183" s="60">
        <v>1160</v>
      </c>
      <c r="F183" s="62">
        <v>0.210849078751561</v>
      </c>
      <c r="G183" s="93" t="s">
        <v>6574</v>
      </c>
      <c r="H183" s="62">
        <v>0.38572293062726698</v>
      </c>
      <c r="I183" s="62">
        <v>0.86204954753845797</v>
      </c>
      <c r="J183" s="93" t="s">
        <v>6575</v>
      </c>
      <c r="K183" s="63"/>
    </row>
    <row r="184" spans="1:11" ht="17.45" customHeight="1" x14ac:dyDescent="0.25">
      <c r="A184" s="60">
        <v>5</v>
      </c>
      <c r="B184" s="89" t="s">
        <v>1332</v>
      </c>
      <c r="C184" s="61">
        <v>366</v>
      </c>
      <c r="D184" s="60" t="s">
        <v>792</v>
      </c>
      <c r="E184" s="60">
        <v>327</v>
      </c>
      <c r="F184" s="62">
        <v>4.8474954486194301E-2</v>
      </c>
      <c r="G184" s="93" t="s">
        <v>6576</v>
      </c>
      <c r="H184" s="62">
        <v>0.15408757684152699</v>
      </c>
      <c r="I184" s="62">
        <v>0.37215241337098698</v>
      </c>
      <c r="J184" s="93" t="s">
        <v>6577</v>
      </c>
      <c r="K184" s="63"/>
    </row>
    <row r="185" spans="1:11" ht="17.45" customHeight="1" x14ac:dyDescent="0.25">
      <c r="A185" s="60">
        <v>5</v>
      </c>
      <c r="B185" s="89" t="s">
        <v>1191</v>
      </c>
      <c r="C185" s="61">
        <v>367</v>
      </c>
      <c r="D185" s="60" t="s">
        <v>505</v>
      </c>
      <c r="E185" s="60">
        <v>593</v>
      </c>
      <c r="F185" s="62">
        <v>6.3603581490719402E-2</v>
      </c>
      <c r="G185" s="93" t="s">
        <v>6578</v>
      </c>
      <c r="H185" s="62">
        <v>0.231114047673464</v>
      </c>
      <c r="I185" s="62">
        <v>0.30164565129213999</v>
      </c>
      <c r="J185" s="93" t="s">
        <v>6579</v>
      </c>
      <c r="K185" s="63"/>
    </row>
    <row r="186" spans="1:11" ht="17.45" customHeight="1" x14ac:dyDescent="0.25">
      <c r="A186" s="60">
        <v>5</v>
      </c>
      <c r="B186" s="89" t="s">
        <v>1209</v>
      </c>
      <c r="C186" s="61">
        <v>368</v>
      </c>
      <c r="D186" s="60" t="s">
        <v>576</v>
      </c>
      <c r="E186" s="60">
        <v>75</v>
      </c>
      <c r="F186" s="62">
        <v>2.4397648213242001E-2</v>
      </c>
      <c r="G186" s="93" t="s">
        <v>6580</v>
      </c>
      <c r="H186" s="62">
        <v>0.204517689517275</v>
      </c>
      <c r="I186" s="62">
        <v>0</v>
      </c>
      <c r="J186" s="93" t="s">
        <v>5170</v>
      </c>
      <c r="K186" s="63"/>
    </row>
    <row r="187" spans="1:11" ht="17.45" customHeight="1" x14ac:dyDescent="0.25">
      <c r="A187" s="60">
        <v>5</v>
      </c>
      <c r="B187" s="89" t="s">
        <v>1294</v>
      </c>
      <c r="C187" s="61">
        <v>370</v>
      </c>
      <c r="D187" s="60" t="s">
        <v>722</v>
      </c>
      <c r="E187" s="60">
        <v>702</v>
      </c>
      <c r="F187" s="62">
        <v>7.2709429538554096E-2</v>
      </c>
      <c r="G187" s="93" t="s">
        <v>6581</v>
      </c>
      <c r="H187" s="62">
        <v>0.18704526193724799</v>
      </c>
      <c r="I187" s="62">
        <v>0.42596855859830302</v>
      </c>
      <c r="J187" s="93" t="s">
        <v>6582</v>
      </c>
      <c r="K187" s="63"/>
    </row>
    <row r="188" spans="1:11" ht="17.45" customHeight="1" x14ac:dyDescent="0.25">
      <c r="A188" s="60">
        <v>5</v>
      </c>
      <c r="B188" s="89" t="s">
        <v>2289</v>
      </c>
      <c r="C188" s="61">
        <v>371</v>
      </c>
      <c r="D188" s="60" t="s">
        <v>2496</v>
      </c>
      <c r="E188" s="60">
        <v>10</v>
      </c>
      <c r="F188" s="62">
        <v>1.6634650228506899E-3</v>
      </c>
      <c r="G188" s="93" t="s">
        <v>6583</v>
      </c>
      <c r="H188" s="62">
        <v>2.82561657028777E-2</v>
      </c>
      <c r="I188" s="62">
        <v>0</v>
      </c>
      <c r="J188" s="93" t="s">
        <v>6584</v>
      </c>
      <c r="K188" s="63"/>
    </row>
    <row r="189" spans="1:11" ht="17.45" customHeight="1" x14ac:dyDescent="0.25">
      <c r="A189" s="60">
        <v>4</v>
      </c>
      <c r="B189" s="89" t="s">
        <v>1150</v>
      </c>
      <c r="C189" s="61">
        <v>372</v>
      </c>
      <c r="D189" s="60" t="s">
        <v>635</v>
      </c>
      <c r="E189" s="60">
        <v>62</v>
      </c>
      <c r="F189" s="62">
        <v>1.55189842555292E-2</v>
      </c>
      <c r="G189" s="93" t="s">
        <v>6585</v>
      </c>
      <c r="H189" s="62">
        <v>0.17473622588225499</v>
      </c>
      <c r="I189" s="62">
        <v>0</v>
      </c>
      <c r="J189" s="93" t="s">
        <v>6586</v>
      </c>
      <c r="K189" s="63"/>
    </row>
    <row r="190" spans="1:11" ht="17.45" customHeight="1" x14ac:dyDescent="0.25">
      <c r="A190" s="60">
        <v>5</v>
      </c>
      <c r="B190" s="89" t="s">
        <v>1219</v>
      </c>
      <c r="C190" s="61">
        <v>373</v>
      </c>
      <c r="D190" s="60" t="s">
        <v>607</v>
      </c>
      <c r="E190" s="60">
        <v>59</v>
      </c>
      <c r="F190" s="62">
        <v>1.53240044625217E-2</v>
      </c>
      <c r="G190" s="93" t="s">
        <v>6587</v>
      </c>
      <c r="H190" s="62">
        <v>0.174595796049416</v>
      </c>
      <c r="I190" s="62">
        <v>0</v>
      </c>
      <c r="J190" s="93" t="s">
        <v>6588</v>
      </c>
      <c r="K190" s="63"/>
    </row>
    <row r="191" spans="1:11" ht="17.45" customHeight="1" x14ac:dyDescent="0.25">
      <c r="A191" s="60">
        <v>5</v>
      </c>
      <c r="B191" s="89" t="s">
        <v>2290</v>
      </c>
      <c r="C191" s="61">
        <v>375</v>
      </c>
      <c r="D191" s="60" t="s">
        <v>2497</v>
      </c>
      <c r="E191" s="60">
        <v>3</v>
      </c>
      <c r="F191" s="62">
        <v>1.9497979300757699E-4</v>
      </c>
      <c r="G191" s="93" t="s">
        <v>4286</v>
      </c>
      <c r="H191" s="62">
        <v>7.4185954074847101E-3</v>
      </c>
      <c r="I191" s="62">
        <v>0</v>
      </c>
      <c r="J191" s="93" t="s">
        <v>6589</v>
      </c>
      <c r="K191" s="63"/>
    </row>
    <row r="192" spans="1:11" ht="17.45" customHeight="1" x14ac:dyDescent="0.25">
      <c r="A192" s="60">
        <v>4</v>
      </c>
      <c r="B192" s="89" t="s">
        <v>1153</v>
      </c>
      <c r="C192" s="61">
        <v>383</v>
      </c>
      <c r="D192" s="60" t="s">
        <v>838</v>
      </c>
      <c r="E192" s="60">
        <v>131</v>
      </c>
      <c r="F192" s="62">
        <v>1.2548919977933001E-2</v>
      </c>
      <c r="G192" s="93" t="s">
        <v>6590</v>
      </c>
      <c r="H192" s="62">
        <v>7.45237743256284E-2</v>
      </c>
      <c r="I192" s="62">
        <v>5.8790712228469801E-2</v>
      </c>
      <c r="J192" s="93" t="s">
        <v>4676</v>
      </c>
      <c r="K192" s="63"/>
    </row>
    <row r="193" spans="1:11" ht="17.45" customHeight="1" x14ac:dyDescent="0.25">
      <c r="A193" s="60">
        <v>5</v>
      </c>
      <c r="B193" s="89" t="s">
        <v>1515</v>
      </c>
      <c r="C193" s="61">
        <v>384</v>
      </c>
      <c r="D193" s="60" t="s">
        <v>830</v>
      </c>
      <c r="E193" s="60">
        <v>131</v>
      </c>
      <c r="F193" s="62">
        <v>1.2548919977933001E-2</v>
      </c>
      <c r="G193" s="93" t="s">
        <v>6591</v>
      </c>
      <c r="H193" s="62">
        <v>7.45237743256284E-2</v>
      </c>
      <c r="I193" s="62">
        <v>5.8790712228469801E-2</v>
      </c>
      <c r="J193" s="93" t="s">
        <v>4676</v>
      </c>
      <c r="K193" s="63"/>
    </row>
    <row r="194" spans="1:11" ht="17.45" customHeight="1" x14ac:dyDescent="0.25">
      <c r="A194" s="60">
        <v>3</v>
      </c>
      <c r="B194" s="89" t="s">
        <v>1765</v>
      </c>
      <c r="C194" s="61">
        <v>420</v>
      </c>
      <c r="D194" s="60" t="s">
        <v>845</v>
      </c>
      <c r="E194" s="60">
        <v>167</v>
      </c>
      <c r="F194" s="62">
        <v>5.3453390433955299E-2</v>
      </c>
      <c r="G194" s="93" t="s">
        <v>6592</v>
      </c>
      <c r="H194" s="62">
        <v>0.26754641113212202</v>
      </c>
      <c r="I194" s="62">
        <v>0.32426953938244502</v>
      </c>
      <c r="J194" s="93" t="s">
        <v>6593</v>
      </c>
      <c r="K194" s="63"/>
    </row>
    <row r="195" spans="1:11" ht="17.45" customHeight="1" x14ac:dyDescent="0.25">
      <c r="A195" s="60">
        <v>4</v>
      </c>
      <c r="B195" s="89" t="s">
        <v>1156</v>
      </c>
      <c r="C195" s="61">
        <v>421</v>
      </c>
      <c r="D195" s="60" t="s">
        <v>861</v>
      </c>
      <c r="E195" s="60">
        <v>154</v>
      </c>
      <c r="F195" s="62">
        <v>4.8965456255864598E-2</v>
      </c>
      <c r="G195" s="93" t="s">
        <v>6594</v>
      </c>
      <c r="H195" s="62">
        <v>0.25832393499244299</v>
      </c>
      <c r="I195" s="62">
        <v>0.24228834898561499</v>
      </c>
      <c r="J195" s="93" t="s">
        <v>6595</v>
      </c>
      <c r="K195" s="63"/>
    </row>
    <row r="196" spans="1:11" ht="17.45" customHeight="1" x14ac:dyDescent="0.25">
      <c r="A196" s="60">
        <v>5</v>
      </c>
      <c r="B196" s="89" t="s">
        <v>1631</v>
      </c>
      <c r="C196" s="61">
        <v>422</v>
      </c>
      <c r="D196" s="60" t="s">
        <v>853</v>
      </c>
      <c r="E196" s="60">
        <v>154</v>
      </c>
      <c r="F196" s="62">
        <v>4.8965456255864598E-2</v>
      </c>
      <c r="G196" s="93" t="s">
        <v>6596</v>
      </c>
      <c r="H196" s="62">
        <v>0.25832393499244299</v>
      </c>
      <c r="I196" s="62">
        <v>0.24228834898561499</v>
      </c>
      <c r="J196" s="93" t="s">
        <v>6595</v>
      </c>
      <c r="K196" s="63"/>
    </row>
    <row r="197" spans="1:11" ht="17.45" customHeight="1" x14ac:dyDescent="0.25">
      <c r="A197" s="60">
        <v>4</v>
      </c>
      <c r="B197" s="89" t="s">
        <v>2442</v>
      </c>
      <c r="C197" s="61">
        <v>447</v>
      </c>
      <c r="D197" s="60" t="s">
        <v>2655</v>
      </c>
      <c r="E197" s="60">
        <v>15</v>
      </c>
      <c r="F197" s="62">
        <v>4.4879341780906896E-3</v>
      </c>
      <c r="G197" s="93" t="s">
        <v>6597</v>
      </c>
      <c r="H197" s="62">
        <v>6.9680483526352296E-2</v>
      </c>
      <c r="I197" s="62">
        <v>0</v>
      </c>
      <c r="J197" s="93" t="s">
        <v>6598</v>
      </c>
      <c r="K197" s="63"/>
    </row>
    <row r="198" spans="1:11" ht="17.45" customHeight="1" x14ac:dyDescent="0.25">
      <c r="A198" s="60">
        <v>5</v>
      </c>
      <c r="B198" s="89" t="s">
        <v>2441</v>
      </c>
      <c r="C198" s="61">
        <v>450</v>
      </c>
      <c r="D198" s="60" t="s">
        <v>2654</v>
      </c>
      <c r="E198" s="60">
        <v>15</v>
      </c>
      <c r="F198" s="62">
        <v>4.4879341780906896E-3</v>
      </c>
      <c r="G198" s="93" t="s">
        <v>6599</v>
      </c>
      <c r="H198" s="62">
        <v>6.9680483526352296E-2</v>
      </c>
      <c r="I198" s="62">
        <v>0</v>
      </c>
      <c r="J198" s="93" t="s">
        <v>6598</v>
      </c>
      <c r="K198" s="63"/>
    </row>
    <row r="199" spans="1:11" ht="17.45" customHeight="1" x14ac:dyDescent="0.25">
      <c r="A199" s="60">
        <v>3</v>
      </c>
      <c r="B199" s="89" t="s">
        <v>1436</v>
      </c>
      <c r="C199" s="61">
        <v>455</v>
      </c>
      <c r="D199" s="60" t="s">
        <v>2653</v>
      </c>
      <c r="E199" s="60">
        <v>7</v>
      </c>
      <c r="F199" s="62">
        <v>4.9055232554643703E-4</v>
      </c>
      <c r="G199" s="93" t="s">
        <v>5381</v>
      </c>
      <c r="H199" s="62">
        <v>1.44154628082674E-2</v>
      </c>
      <c r="I199" s="62">
        <v>0</v>
      </c>
      <c r="J199" s="93" t="s">
        <v>6600</v>
      </c>
      <c r="K199" s="63"/>
    </row>
    <row r="200" spans="1:11" ht="17.45" customHeight="1" x14ac:dyDescent="0.25">
      <c r="A200" s="60">
        <v>4</v>
      </c>
      <c r="B200" s="89" t="s">
        <v>1756</v>
      </c>
      <c r="C200" s="61">
        <v>456</v>
      </c>
      <c r="D200" s="60" t="s">
        <v>2498</v>
      </c>
      <c r="E200" s="60">
        <v>7</v>
      </c>
      <c r="F200" s="62">
        <v>4.9055232554643703E-4</v>
      </c>
      <c r="G200" s="93" t="s">
        <v>5263</v>
      </c>
      <c r="H200" s="62">
        <v>1.44154628082674E-2</v>
      </c>
      <c r="I200" s="62">
        <v>0</v>
      </c>
      <c r="J200" s="93" t="s">
        <v>6600</v>
      </c>
      <c r="K200" s="63"/>
    </row>
    <row r="201" spans="1:11" ht="17.45" customHeight="1" x14ac:dyDescent="0.25">
      <c r="A201" s="60">
        <v>3</v>
      </c>
      <c r="B201" s="89" t="s">
        <v>6601</v>
      </c>
      <c r="C201" s="61">
        <v>464</v>
      </c>
      <c r="D201" s="60" t="s">
        <v>2652</v>
      </c>
      <c r="E201" s="60">
        <v>29</v>
      </c>
      <c r="F201" s="62">
        <v>4.9713049945269601E-3</v>
      </c>
      <c r="G201" s="93" t="s">
        <v>6602</v>
      </c>
      <c r="H201" s="62">
        <v>5.9854852094515798E-2</v>
      </c>
      <c r="I201" s="62">
        <v>0</v>
      </c>
      <c r="J201" s="93" t="s">
        <v>6603</v>
      </c>
      <c r="K201" s="63"/>
    </row>
    <row r="202" spans="1:11" ht="17.45" customHeight="1" x14ac:dyDescent="0.25">
      <c r="A202" s="60">
        <v>4</v>
      </c>
      <c r="B202" s="89" t="s">
        <v>6604</v>
      </c>
      <c r="C202" s="61">
        <v>465</v>
      </c>
      <c r="D202" s="60" t="s">
        <v>2499</v>
      </c>
      <c r="E202" s="60">
        <v>29</v>
      </c>
      <c r="F202" s="62">
        <v>4.9713049945269601E-3</v>
      </c>
      <c r="G202" s="93" t="s">
        <v>6605</v>
      </c>
      <c r="H202" s="62">
        <v>5.9854852094515798E-2</v>
      </c>
      <c r="I202" s="62">
        <v>0</v>
      </c>
      <c r="J202" s="93" t="s">
        <v>6603</v>
      </c>
      <c r="K202" s="63"/>
    </row>
    <row r="203" spans="1:11" ht="17.45" customHeight="1" x14ac:dyDescent="0.25">
      <c r="A203" s="60">
        <v>3</v>
      </c>
      <c r="B203" s="89" t="s">
        <v>4164</v>
      </c>
      <c r="C203" s="61">
        <v>472</v>
      </c>
      <c r="D203" s="60" t="s">
        <v>660</v>
      </c>
      <c r="E203" s="60">
        <v>311</v>
      </c>
      <c r="F203" s="62">
        <v>6.6865703585175407E-2</v>
      </c>
      <c r="G203" s="93" t="s">
        <v>6606</v>
      </c>
      <c r="H203" s="62">
        <v>0.28932174780134701</v>
      </c>
      <c r="I203" s="62">
        <v>0.46634803668129399</v>
      </c>
      <c r="J203" s="93" t="s">
        <v>6607</v>
      </c>
      <c r="K203" s="63"/>
    </row>
    <row r="204" spans="1:11" ht="17.45" customHeight="1" x14ac:dyDescent="0.25">
      <c r="A204" s="60">
        <v>4</v>
      </c>
      <c r="B204" s="89" t="s">
        <v>5141</v>
      </c>
      <c r="C204" s="61">
        <v>473</v>
      </c>
      <c r="D204" s="60" t="s">
        <v>362</v>
      </c>
      <c r="E204" s="60">
        <v>26</v>
      </c>
      <c r="F204" s="62">
        <v>5.5941800807839401E-3</v>
      </c>
      <c r="G204" s="93" t="s">
        <v>6608</v>
      </c>
      <c r="H204" s="62">
        <v>7.3966571205027906E-2</v>
      </c>
      <c r="I204" s="62">
        <v>0</v>
      </c>
      <c r="J204" s="93" t="s">
        <v>6609</v>
      </c>
      <c r="K204" s="63"/>
    </row>
    <row r="205" spans="1:11" ht="17.45" customHeight="1" x14ac:dyDescent="0.25">
      <c r="A205" s="60">
        <v>5</v>
      </c>
      <c r="B205" s="89" t="s">
        <v>5144</v>
      </c>
      <c r="C205" s="61">
        <v>474</v>
      </c>
      <c r="D205" s="60" t="s">
        <v>300</v>
      </c>
      <c r="E205" s="60">
        <v>26</v>
      </c>
      <c r="F205" s="62">
        <v>5.5941800807839401E-3</v>
      </c>
      <c r="G205" s="93" t="s">
        <v>6610</v>
      </c>
      <c r="H205" s="62">
        <v>7.3966571205027906E-2</v>
      </c>
      <c r="I205" s="62">
        <v>0</v>
      </c>
      <c r="J205" s="93" t="s">
        <v>6609</v>
      </c>
      <c r="K205" s="63"/>
    </row>
    <row r="206" spans="1:11" ht="17.45" customHeight="1" x14ac:dyDescent="0.25">
      <c r="A206" s="60">
        <v>4</v>
      </c>
      <c r="B206" s="89" t="s">
        <v>4166</v>
      </c>
      <c r="C206" s="61">
        <v>475</v>
      </c>
      <c r="D206" s="60" t="s">
        <v>703</v>
      </c>
      <c r="E206" s="60">
        <v>289</v>
      </c>
      <c r="F206" s="62">
        <v>6.1271523504391502E-2</v>
      </c>
      <c r="G206" s="93" t="s">
        <v>6611</v>
      </c>
      <c r="H206" s="62">
        <v>0.27941450475642099</v>
      </c>
      <c r="I206" s="62">
        <v>0.44372748285771302</v>
      </c>
      <c r="J206" s="93" t="s">
        <v>6612</v>
      </c>
      <c r="K206" s="63"/>
    </row>
    <row r="207" spans="1:11" ht="17.45" customHeight="1" x14ac:dyDescent="0.25">
      <c r="A207" s="60">
        <v>5</v>
      </c>
      <c r="B207" s="89" t="s">
        <v>5148</v>
      </c>
      <c r="C207" s="61">
        <v>476</v>
      </c>
      <c r="D207" s="60" t="s">
        <v>682</v>
      </c>
      <c r="E207" s="60">
        <v>65</v>
      </c>
      <c r="F207" s="62">
        <v>1.29731392967586E-2</v>
      </c>
      <c r="G207" s="93" t="s">
        <v>6613</v>
      </c>
      <c r="H207" s="62">
        <v>0.14405081292824901</v>
      </c>
      <c r="I207" s="62">
        <v>0</v>
      </c>
      <c r="J207" s="93" t="s">
        <v>4377</v>
      </c>
      <c r="K207" s="63"/>
    </row>
    <row r="208" spans="1:11" ht="17.45" customHeight="1" x14ac:dyDescent="0.25">
      <c r="A208" s="60">
        <v>5</v>
      </c>
      <c r="B208" s="89" t="s">
        <v>4168</v>
      </c>
      <c r="C208" s="61">
        <v>478</v>
      </c>
      <c r="D208" s="60" t="s">
        <v>822</v>
      </c>
      <c r="E208" s="60">
        <v>58</v>
      </c>
      <c r="F208" s="62">
        <v>1.50574037510691E-2</v>
      </c>
      <c r="G208" s="93" t="s">
        <v>6614</v>
      </c>
      <c r="H208" s="62">
        <v>0.111795110067912</v>
      </c>
      <c r="I208" s="62">
        <v>0</v>
      </c>
      <c r="J208" s="93" t="s">
        <v>6615</v>
      </c>
      <c r="K208" s="63"/>
    </row>
    <row r="209" spans="1:11" ht="17.45" customHeight="1" x14ac:dyDescent="0.25">
      <c r="A209" s="60">
        <v>5</v>
      </c>
      <c r="B209" s="89" t="s">
        <v>6616</v>
      </c>
      <c r="C209" s="61">
        <v>479</v>
      </c>
      <c r="D209" s="60" t="s">
        <v>2494</v>
      </c>
      <c r="E209" s="60">
        <v>5</v>
      </c>
      <c r="F209" s="62">
        <v>1.13936281311649E-3</v>
      </c>
      <c r="G209" s="93" t="s">
        <v>6617</v>
      </c>
      <c r="H209" s="62">
        <v>2.9504174787613201E-2</v>
      </c>
      <c r="I209" s="62">
        <v>0</v>
      </c>
      <c r="J209" s="93" t="s">
        <v>6618</v>
      </c>
      <c r="K209" s="63"/>
    </row>
    <row r="210" spans="1:11" ht="17.45" customHeight="1" x14ac:dyDescent="0.25">
      <c r="A210" s="60">
        <v>5</v>
      </c>
      <c r="B210" s="89" t="s">
        <v>4171</v>
      </c>
      <c r="C210" s="61">
        <v>480</v>
      </c>
      <c r="D210" s="60" t="s">
        <v>868</v>
      </c>
      <c r="E210" s="60">
        <v>178</v>
      </c>
      <c r="F210" s="62">
        <v>3.2101617643447301E-2</v>
      </c>
      <c r="G210" s="93" t="s">
        <v>6619</v>
      </c>
      <c r="H210" s="62">
        <v>0.20080363840236701</v>
      </c>
      <c r="I210" s="62">
        <v>0.135973686091723</v>
      </c>
      <c r="J210" s="93" t="s">
        <v>6620</v>
      </c>
      <c r="K210" s="63"/>
    </row>
    <row r="211" spans="1:11" ht="17.45" customHeight="1" x14ac:dyDescent="0.25">
      <c r="A211" s="60">
        <v>3</v>
      </c>
      <c r="B211" s="89" t="s">
        <v>4173</v>
      </c>
      <c r="C211" s="61">
        <v>482</v>
      </c>
      <c r="D211" s="60" t="s">
        <v>779</v>
      </c>
      <c r="E211" s="60">
        <v>64</v>
      </c>
      <c r="F211" s="62">
        <v>1.9203645924548401E-2</v>
      </c>
      <c r="G211" s="93" t="s">
        <v>6621</v>
      </c>
      <c r="H211" s="62">
        <v>0.180855842907095</v>
      </c>
      <c r="I211" s="62">
        <v>0</v>
      </c>
      <c r="J211" s="93" t="s">
        <v>6622</v>
      </c>
      <c r="K211" s="63"/>
    </row>
    <row r="212" spans="1:11" ht="17.45" customHeight="1" x14ac:dyDescent="0.25">
      <c r="A212" s="60">
        <v>4</v>
      </c>
      <c r="B212" s="89" t="s">
        <v>4175</v>
      </c>
      <c r="C212" s="61">
        <v>483</v>
      </c>
      <c r="D212" s="60" t="s">
        <v>463</v>
      </c>
      <c r="E212" s="60">
        <v>62</v>
      </c>
      <c r="F212" s="62">
        <v>1.8273830104572002E-2</v>
      </c>
      <c r="G212" s="93" t="s">
        <v>6623</v>
      </c>
      <c r="H212" s="62">
        <v>0.17682411035463499</v>
      </c>
      <c r="I212" s="62">
        <v>0</v>
      </c>
      <c r="J212" s="93" t="s">
        <v>6624</v>
      </c>
      <c r="K212" s="63"/>
    </row>
    <row r="213" spans="1:11" ht="17.45" customHeight="1" x14ac:dyDescent="0.25">
      <c r="A213" s="60">
        <v>5</v>
      </c>
      <c r="B213" s="89" t="s">
        <v>5159</v>
      </c>
      <c r="C213" s="61">
        <v>484</v>
      </c>
      <c r="D213" s="60" t="s">
        <v>415</v>
      </c>
      <c r="E213" s="60">
        <v>62</v>
      </c>
      <c r="F213" s="62">
        <v>1.8273830104572002E-2</v>
      </c>
      <c r="G213" s="93" t="s">
        <v>6625</v>
      </c>
      <c r="H213" s="62">
        <v>0.17682411035463499</v>
      </c>
      <c r="I213" s="62">
        <v>0</v>
      </c>
      <c r="J213" s="93" t="s">
        <v>6624</v>
      </c>
      <c r="K213" s="63"/>
    </row>
    <row r="214" spans="1:11" ht="17.45" customHeight="1" x14ac:dyDescent="0.25">
      <c r="A214" s="60">
        <v>4</v>
      </c>
      <c r="B214" s="89" t="s">
        <v>5161</v>
      </c>
      <c r="C214" s="61">
        <v>491</v>
      </c>
      <c r="D214" s="60" t="s">
        <v>739</v>
      </c>
      <c r="E214" s="60">
        <v>2</v>
      </c>
      <c r="F214" s="62">
        <v>9.2981581997637897E-4</v>
      </c>
      <c r="G214" s="93" t="s">
        <v>5567</v>
      </c>
      <c r="H214" s="62">
        <v>3.8419663920077902E-2</v>
      </c>
      <c r="I214" s="62">
        <v>0</v>
      </c>
      <c r="J214" s="93" t="s">
        <v>6626</v>
      </c>
      <c r="K214" s="63"/>
    </row>
    <row r="215" spans="1:11" ht="17.45" customHeight="1" x14ac:dyDescent="0.25">
      <c r="A215" s="60">
        <v>5</v>
      </c>
      <c r="B215" s="89" t="s">
        <v>5164</v>
      </c>
      <c r="C215" s="61">
        <v>492</v>
      </c>
      <c r="D215" s="60" t="s">
        <v>542</v>
      </c>
      <c r="E215" s="60">
        <v>2</v>
      </c>
      <c r="F215" s="62">
        <v>9.2981581997637897E-4</v>
      </c>
      <c r="G215" s="93" t="s">
        <v>4284</v>
      </c>
      <c r="H215" s="62">
        <v>3.8419663920077902E-2</v>
      </c>
      <c r="I215" s="62">
        <v>0</v>
      </c>
      <c r="J215" s="93" t="s">
        <v>6626</v>
      </c>
      <c r="K215" s="63"/>
    </row>
    <row r="216" spans="1:11" ht="17.45" customHeight="1" x14ac:dyDescent="0.25">
      <c r="A216" s="60">
        <v>2</v>
      </c>
      <c r="B216" s="89" t="s">
        <v>1705</v>
      </c>
      <c r="C216" s="61">
        <v>502</v>
      </c>
      <c r="D216" s="60" t="s">
        <v>56</v>
      </c>
      <c r="E216" s="60">
        <v>443</v>
      </c>
      <c r="F216" s="62">
        <v>9.32889173201998E-3</v>
      </c>
      <c r="G216" s="93" t="s">
        <v>6627</v>
      </c>
      <c r="H216" s="62">
        <v>5.2235221636822697E-2</v>
      </c>
      <c r="I216" s="62">
        <v>3.48689315098063E-2</v>
      </c>
      <c r="J216" s="93" t="s">
        <v>6628</v>
      </c>
      <c r="K216" s="63"/>
    </row>
    <row r="217" spans="1:11" ht="17.45" customHeight="1" x14ac:dyDescent="0.25">
      <c r="A217" s="60">
        <v>3</v>
      </c>
      <c r="B217" s="89" t="s">
        <v>1257</v>
      </c>
      <c r="C217" s="61">
        <v>503</v>
      </c>
      <c r="D217" s="60" t="s">
        <v>323</v>
      </c>
      <c r="E217" s="60">
        <v>396</v>
      </c>
      <c r="F217" s="62">
        <v>4.0964491470063197E-3</v>
      </c>
      <c r="G217" s="93" t="s">
        <v>6629</v>
      </c>
      <c r="H217" s="62">
        <v>1.8179681814021801E-2</v>
      </c>
      <c r="I217" s="62">
        <v>2.38124025629225E-2</v>
      </c>
      <c r="J217" s="93" t="s">
        <v>6630</v>
      </c>
      <c r="K217" s="63"/>
    </row>
    <row r="218" spans="1:11" ht="17.45" customHeight="1" x14ac:dyDescent="0.25">
      <c r="A218" s="60">
        <v>3</v>
      </c>
      <c r="B218" s="89" t="s">
        <v>2299</v>
      </c>
      <c r="C218" s="61">
        <v>505</v>
      </c>
      <c r="D218" s="60" t="s">
        <v>2508</v>
      </c>
      <c r="E218" s="60">
        <v>2</v>
      </c>
      <c r="F218" s="62">
        <v>1.3113593281710801E-4</v>
      </c>
      <c r="G218" s="93" t="s">
        <v>4286</v>
      </c>
      <c r="H218" s="62">
        <v>4.6129793912402803E-3</v>
      </c>
      <c r="I218" s="62">
        <v>0</v>
      </c>
      <c r="J218" s="93" t="s">
        <v>6631</v>
      </c>
      <c r="K218" s="63"/>
    </row>
    <row r="219" spans="1:11" ht="17.45" customHeight="1" x14ac:dyDescent="0.25">
      <c r="A219" s="60">
        <v>3</v>
      </c>
      <c r="B219" s="89" t="s">
        <v>1758</v>
      </c>
      <c r="C219" s="61">
        <v>513</v>
      </c>
      <c r="D219" s="60" t="s">
        <v>382</v>
      </c>
      <c r="E219" s="60">
        <v>32</v>
      </c>
      <c r="F219" s="62">
        <v>3.9307827083905596E-3</v>
      </c>
      <c r="G219" s="93" t="s">
        <v>6632</v>
      </c>
      <c r="H219" s="62">
        <v>4.6186442029530997E-2</v>
      </c>
      <c r="I219" s="62">
        <v>0</v>
      </c>
      <c r="J219" s="93" t="s">
        <v>6633</v>
      </c>
      <c r="K219" s="63"/>
    </row>
    <row r="220" spans="1:11" ht="17.45" customHeight="1" x14ac:dyDescent="0.25">
      <c r="A220" s="60">
        <v>2</v>
      </c>
      <c r="B220" s="89" t="s">
        <v>1388</v>
      </c>
      <c r="C220" s="61">
        <v>526</v>
      </c>
      <c r="D220" s="60" t="s">
        <v>48</v>
      </c>
      <c r="E220" s="60">
        <v>237</v>
      </c>
      <c r="F220" s="62">
        <v>6.94697006572466E-2</v>
      </c>
      <c r="G220" s="93" t="s">
        <v>6634</v>
      </c>
      <c r="H220" s="62">
        <v>0.29325460583589702</v>
      </c>
      <c r="I220" s="62">
        <v>0.49609308824370202</v>
      </c>
      <c r="J220" s="93" t="s">
        <v>6635</v>
      </c>
      <c r="K220" s="63"/>
    </row>
    <row r="221" spans="1:11" ht="17.45" customHeight="1" x14ac:dyDescent="0.25">
      <c r="A221" s="60">
        <v>3</v>
      </c>
      <c r="B221" s="89" t="s">
        <v>1101</v>
      </c>
      <c r="C221" s="61">
        <v>527</v>
      </c>
      <c r="D221" s="60" t="s">
        <v>352</v>
      </c>
      <c r="E221" s="60">
        <v>169</v>
      </c>
      <c r="F221" s="62">
        <v>4.6625086758754299E-2</v>
      </c>
      <c r="G221" s="93" t="s">
        <v>6636</v>
      </c>
      <c r="H221" s="62">
        <v>0.224213225616783</v>
      </c>
      <c r="I221" s="62">
        <v>0.267650018790966</v>
      </c>
      <c r="J221" s="93" t="s">
        <v>6637</v>
      </c>
      <c r="K221" s="63"/>
    </row>
    <row r="222" spans="1:11" ht="17.45" customHeight="1" x14ac:dyDescent="0.25">
      <c r="A222" s="60">
        <v>4</v>
      </c>
      <c r="B222" s="89" t="s">
        <v>1102</v>
      </c>
      <c r="C222" s="61">
        <v>528</v>
      </c>
      <c r="D222" s="60" t="s">
        <v>290</v>
      </c>
      <c r="E222" s="60">
        <v>169</v>
      </c>
      <c r="F222" s="62">
        <v>4.6625086758754299E-2</v>
      </c>
      <c r="G222" s="93" t="s">
        <v>6638</v>
      </c>
      <c r="H222" s="62">
        <v>0.224213225616783</v>
      </c>
      <c r="I222" s="62">
        <v>0.267650018790966</v>
      </c>
      <c r="J222" s="93" t="s">
        <v>6637</v>
      </c>
      <c r="K222" s="63"/>
    </row>
    <row r="223" spans="1:11" ht="17.45" customHeight="1" x14ac:dyDescent="0.25">
      <c r="A223" s="60">
        <v>3</v>
      </c>
      <c r="B223" s="89" t="s">
        <v>1155</v>
      </c>
      <c r="C223" s="61">
        <v>533</v>
      </c>
      <c r="D223" s="60" t="s">
        <v>454</v>
      </c>
      <c r="E223" s="60">
        <v>95</v>
      </c>
      <c r="F223" s="62">
        <v>2.2844613898492402E-2</v>
      </c>
      <c r="G223" s="93" t="s">
        <v>6639</v>
      </c>
      <c r="H223" s="62">
        <v>0.15594124199662299</v>
      </c>
      <c r="I223" s="62">
        <v>0</v>
      </c>
      <c r="J223" s="93" t="s">
        <v>6640</v>
      </c>
      <c r="K223" s="63"/>
    </row>
    <row r="224" spans="1:11" ht="17.45" customHeight="1" x14ac:dyDescent="0.25">
      <c r="A224" s="60">
        <v>4</v>
      </c>
      <c r="B224" s="89" t="s">
        <v>1103</v>
      </c>
      <c r="C224" s="61">
        <v>534</v>
      </c>
      <c r="D224" s="60" t="s">
        <v>406</v>
      </c>
      <c r="E224" s="60">
        <v>95</v>
      </c>
      <c r="F224" s="62">
        <v>2.2844613898492402E-2</v>
      </c>
      <c r="G224" s="93" t="s">
        <v>6641</v>
      </c>
      <c r="H224" s="62">
        <v>0.15594124199662299</v>
      </c>
      <c r="I224" s="62">
        <v>0</v>
      </c>
      <c r="J224" s="93" t="s">
        <v>6640</v>
      </c>
      <c r="K224" s="63"/>
    </row>
    <row r="225" spans="1:11" ht="17.45" customHeight="1" x14ac:dyDescent="0.25">
      <c r="A225" s="60">
        <v>5</v>
      </c>
      <c r="B225" s="89" t="s">
        <v>2443</v>
      </c>
      <c r="C225" s="61">
        <v>535</v>
      </c>
      <c r="D225" s="60" t="s">
        <v>2656</v>
      </c>
      <c r="E225" s="60">
        <v>1</v>
      </c>
      <c r="F225" s="62">
        <v>4.4311722926644001E-4</v>
      </c>
      <c r="G225" s="93" t="s">
        <v>4904</v>
      </c>
      <c r="H225" s="62">
        <v>2.6735035462838602E-2</v>
      </c>
      <c r="I225" s="62">
        <v>0</v>
      </c>
      <c r="J225" s="93" t="s">
        <v>6642</v>
      </c>
      <c r="K225" s="63"/>
    </row>
    <row r="226" spans="1:11" ht="17.45" customHeight="1" x14ac:dyDescent="0.25">
      <c r="A226" s="60">
        <v>2</v>
      </c>
      <c r="B226" s="89" t="s">
        <v>1794</v>
      </c>
      <c r="C226" s="61">
        <v>540</v>
      </c>
      <c r="D226" s="60" t="s">
        <v>57</v>
      </c>
      <c r="E226" s="60">
        <v>740</v>
      </c>
      <c r="F226" s="62">
        <v>8.07955116230272E-2</v>
      </c>
      <c r="G226" s="93" t="s">
        <v>6643</v>
      </c>
      <c r="H226" s="62">
        <v>0.274812981464087</v>
      </c>
      <c r="I226" s="62">
        <v>0.44865477117212399</v>
      </c>
      <c r="J226" s="93" t="s">
        <v>6644</v>
      </c>
      <c r="K226" s="63"/>
    </row>
    <row r="227" spans="1:11" ht="17.45" customHeight="1" x14ac:dyDescent="0.25">
      <c r="A227" s="60">
        <v>3</v>
      </c>
      <c r="B227" s="89" t="s">
        <v>2233</v>
      </c>
      <c r="C227" s="61">
        <v>541</v>
      </c>
      <c r="D227" s="60" t="s">
        <v>2234</v>
      </c>
      <c r="E227" s="60">
        <v>59</v>
      </c>
      <c r="F227" s="62">
        <v>2.36624794392396E-2</v>
      </c>
      <c r="G227" s="93" t="s">
        <v>6645</v>
      </c>
      <c r="H227" s="62">
        <v>0.20273095547798101</v>
      </c>
      <c r="I227" s="62">
        <v>0</v>
      </c>
      <c r="J227" s="93" t="s">
        <v>6646</v>
      </c>
      <c r="K227" s="63"/>
    </row>
    <row r="228" spans="1:11" ht="17.45" customHeight="1" x14ac:dyDescent="0.25">
      <c r="A228" s="60">
        <v>4</v>
      </c>
      <c r="B228" s="89" t="s">
        <v>1926</v>
      </c>
      <c r="C228" s="61">
        <v>542</v>
      </c>
      <c r="D228" s="60" t="s">
        <v>1927</v>
      </c>
      <c r="E228" s="60">
        <v>59</v>
      </c>
      <c r="F228" s="62">
        <v>2.36624794392396E-2</v>
      </c>
      <c r="G228" s="93" t="s">
        <v>6647</v>
      </c>
      <c r="H228" s="62">
        <v>0.20273095547798101</v>
      </c>
      <c r="I228" s="62">
        <v>0</v>
      </c>
      <c r="J228" s="93" t="s">
        <v>6646</v>
      </c>
      <c r="K228" s="63"/>
    </row>
    <row r="229" spans="1:11" ht="17.45" customHeight="1" x14ac:dyDescent="0.25">
      <c r="A229" s="60">
        <v>3</v>
      </c>
      <c r="B229" s="89" t="s">
        <v>2231</v>
      </c>
      <c r="C229" s="61">
        <v>547</v>
      </c>
      <c r="D229" s="60" t="s">
        <v>2232</v>
      </c>
      <c r="E229" s="60">
        <v>7</v>
      </c>
      <c r="F229" s="62">
        <v>1.8638721432700301E-3</v>
      </c>
      <c r="G229" s="93" t="s">
        <v>4331</v>
      </c>
      <c r="H229" s="62">
        <v>3.6117851508532799E-2</v>
      </c>
      <c r="I229" s="62">
        <v>0</v>
      </c>
      <c r="J229" s="93" t="s">
        <v>6648</v>
      </c>
      <c r="K229" s="63"/>
    </row>
    <row r="230" spans="1:11" ht="17.45" customHeight="1" x14ac:dyDescent="0.25">
      <c r="A230" s="60">
        <v>4</v>
      </c>
      <c r="B230" s="89" t="s">
        <v>1930</v>
      </c>
      <c r="C230" s="61">
        <v>548</v>
      </c>
      <c r="D230" s="60" t="s">
        <v>1931</v>
      </c>
      <c r="E230" s="60">
        <v>7</v>
      </c>
      <c r="F230" s="62">
        <v>1.8638721432700301E-3</v>
      </c>
      <c r="G230" s="93" t="s">
        <v>5194</v>
      </c>
      <c r="H230" s="62">
        <v>3.6117851508532799E-2</v>
      </c>
      <c r="I230" s="62">
        <v>0</v>
      </c>
      <c r="J230" s="93" t="s">
        <v>6648</v>
      </c>
      <c r="K230" s="63"/>
    </row>
    <row r="231" spans="1:11" ht="17.45" customHeight="1" x14ac:dyDescent="0.25">
      <c r="A231" s="60">
        <v>3</v>
      </c>
      <c r="B231" s="89" t="s">
        <v>2437</v>
      </c>
      <c r="C231" s="61">
        <v>549</v>
      </c>
      <c r="D231" s="60" t="s">
        <v>2648</v>
      </c>
      <c r="E231" s="60">
        <v>26</v>
      </c>
      <c r="F231" s="62">
        <v>7.0895643350214104E-3</v>
      </c>
      <c r="G231" s="93" t="s">
        <v>6649</v>
      </c>
      <c r="H231" s="62">
        <v>8.4783304584450395E-2</v>
      </c>
      <c r="I231" s="62">
        <v>0</v>
      </c>
      <c r="J231" s="93" t="s">
        <v>6650</v>
      </c>
      <c r="K231" s="63"/>
    </row>
    <row r="232" spans="1:11" ht="17.45" customHeight="1" x14ac:dyDescent="0.25">
      <c r="A232" s="60">
        <v>4</v>
      </c>
      <c r="B232" s="89" t="s">
        <v>2297</v>
      </c>
      <c r="C232" s="61">
        <v>550</v>
      </c>
      <c r="D232" s="60" t="s">
        <v>2506</v>
      </c>
      <c r="E232" s="60">
        <v>26</v>
      </c>
      <c r="F232" s="62">
        <v>7.0895643350214104E-3</v>
      </c>
      <c r="G232" s="93" t="s">
        <v>6651</v>
      </c>
      <c r="H232" s="62">
        <v>8.4783304584450395E-2</v>
      </c>
      <c r="I232" s="62">
        <v>0</v>
      </c>
      <c r="J232" s="93" t="s">
        <v>6650</v>
      </c>
      <c r="K232" s="63"/>
    </row>
    <row r="233" spans="1:11" ht="17.45" customHeight="1" x14ac:dyDescent="0.25">
      <c r="A233" s="60">
        <v>3</v>
      </c>
      <c r="B233" s="89" t="s">
        <v>2436</v>
      </c>
      <c r="C233" s="61">
        <v>551</v>
      </c>
      <c r="D233" s="60" t="s">
        <v>2647</v>
      </c>
      <c r="E233" s="60">
        <v>12</v>
      </c>
      <c r="F233" s="62">
        <v>1.6716047855572899E-3</v>
      </c>
      <c r="G233" s="93" t="s">
        <v>6652</v>
      </c>
      <c r="H233" s="62">
        <v>2.78719349969157E-2</v>
      </c>
      <c r="I233" s="62">
        <v>0</v>
      </c>
      <c r="J233" s="93" t="s">
        <v>5514</v>
      </c>
      <c r="K233" s="63"/>
    </row>
    <row r="234" spans="1:11" ht="17.45" customHeight="1" x14ac:dyDescent="0.25">
      <c r="A234" s="60">
        <v>4</v>
      </c>
      <c r="B234" s="89" t="s">
        <v>2296</v>
      </c>
      <c r="C234" s="61">
        <v>552</v>
      </c>
      <c r="D234" s="60" t="s">
        <v>2505</v>
      </c>
      <c r="E234" s="60">
        <v>12</v>
      </c>
      <c r="F234" s="62">
        <v>1.6716047855572899E-3</v>
      </c>
      <c r="G234" s="93" t="s">
        <v>6652</v>
      </c>
      <c r="H234" s="62">
        <v>2.78719349969157E-2</v>
      </c>
      <c r="I234" s="62">
        <v>0</v>
      </c>
      <c r="J234" s="93" t="s">
        <v>5514</v>
      </c>
      <c r="K234" s="63"/>
    </row>
    <row r="235" spans="1:11" ht="17.45" customHeight="1" x14ac:dyDescent="0.25">
      <c r="A235" s="60">
        <v>3</v>
      </c>
      <c r="B235" s="89" t="s">
        <v>1490</v>
      </c>
      <c r="C235" s="61">
        <v>557</v>
      </c>
      <c r="D235" s="60" t="s">
        <v>480</v>
      </c>
      <c r="E235" s="60">
        <v>591</v>
      </c>
      <c r="F235" s="62">
        <v>2.9039880927148799E-2</v>
      </c>
      <c r="G235" s="93" t="s">
        <v>6653</v>
      </c>
      <c r="H235" s="62">
        <v>0.10966355601945101</v>
      </c>
      <c r="I235" s="62">
        <v>0.142354485371425</v>
      </c>
      <c r="J235" s="93" t="s">
        <v>6654</v>
      </c>
      <c r="K235" s="63"/>
    </row>
    <row r="236" spans="1:11" ht="17.45" customHeight="1" x14ac:dyDescent="0.25">
      <c r="A236" s="60">
        <v>4</v>
      </c>
      <c r="B236" s="89" t="s">
        <v>1171</v>
      </c>
      <c r="C236" s="61">
        <v>558</v>
      </c>
      <c r="D236" s="60" t="s">
        <v>434</v>
      </c>
      <c r="E236" s="60">
        <v>591</v>
      </c>
      <c r="F236" s="62">
        <v>2.9039880927148799E-2</v>
      </c>
      <c r="G236" s="93" t="s">
        <v>6655</v>
      </c>
      <c r="H236" s="62">
        <v>0.10966355601945101</v>
      </c>
      <c r="I236" s="62">
        <v>0.142354485371425</v>
      </c>
      <c r="J236" s="93" t="s">
        <v>6654</v>
      </c>
      <c r="K236" s="63"/>
    </row>
    <row r="237" spans="1:11" ht="17.45" customHeight="1" x14ac:dyDescent="0.25">
      <c r="A237" s="60">
        <v>3</v>
      </c>
      <c r="B237" s="89" t="s">
        <v>2435</v>
      </c>
      <c r="C237" s="61">
        <v>560</v>
      </c>
      <c r="D237" s="60" t="s">
        <v>2646</v>
      </c>
      <c r="E237" s="60">
        <v>1</v>
      </c>
      <c r="F237" s="62">
        <v>3.5076893214356301E-5</v>
      </c>
      <c r="G237" s="93" t="s">
        <v>4242</v>
      </c>
      <c r="H237" s="62">
        <v>1.9896393603436699E-3</v>
      </c>
      <c r="I237" s="62">
        <v>0</v>
      </c>
      <c r="J237" s="93" t="s">
        <v>6656</v>
      </c>
      <c r="K237" s="63"/>
    </row>
    <row r="238" spans="1:11" ht="17.45" customHeight="1" x14ac:dyDescent="0.25">
      <c r="A238" s="60">
        <v>4</v>
      </c>
      <c r="B238" s="89" t="s">
        <v>2298</v>
      </c>
      <c r="C238" s="61">
        <v>561</v>
      </c>
      <c r="D238" s="60" t="s">
        <v>2507</v>
      </c>
      <c r="E238" s="60">
        <v>1</v>
      </c>
      <c r="F238" s="62">
        <v>3.5076893214356301E-5</v>
      </c>
      <c r="G238" s="93" t="s">
        <v>4242</v>
      </c>
      <c r="H238" s="62">
        <v>1.9896393603436699E-3</v>
      </c>
      <c r="I238" s="62">
        <v>0</v>
      </c>
      <c r="J238" s="93" t="s">
        <v>6656</v>
      </c>
      <c r="K238" s="63"/>
    </row>
    <row r="239" spans="1:11" ht="17.45" customHeight="1" x14ac:dyDescent="0.25">
      <c r="A239" s="60">
        <v>3</v>
      </c>
      <c r="B239" s="89" t="s">
        <v>2229</v>
      </c>
      <c r="C239" s="61">
        <v>562</v>
      </c>
      <c r="D239" s="60" t="s">
        <v>2230</v>
      </c>
      <c r="E239" s="60">
        <v>7</v>
      </c>
      <c r="F239" s="62">
        <v>8.2498387016025098E-4</v>
      </c>
      <c r="G239" s="93" t="s">
        <v>6657</v>
      </c>
      <c r="H239" s="62">
        <v>1.6155016791147701E-2</v>
      </c>
      <c r="I239" s="62">
        <v>0</v>
      </c>
      <c r="J239" s="93" t="s">
        <v>6658</v>
      </c>
      <c r="K239" s="63"/>
    </row>
    <row r="240" spans="1:11" ht="17.45" customHeight="1" x14ac:dyDescent="0.25">
      <c r="A240" s="60">
        <v>4</v>
      </c>
      <c r="B240" s="89" t="s">
        <v>1928</v>
      </c>
      <c r="C240" s="61">
        <v>563</v>
      </c>
      <c r="D240" s="60" t="s">
        <v>1929</v>
      </c>
      <c r="E240" s="60">
        <v>7</v>
      </c>
      <c r="F240" s="62">
        <v>8.2498387016025098E-4</v>
      </c>
      <c r="G240" s="93" t="s">
        <v>6659</v>
      </c>
      <c r="H240" s="62">
        <v>1.6155016791147701E-2</v>
      </c>
      <c r="I240" s="62">
        <v>0</v>
      </c>
      <c r="J240" s="93" t="s">
        <v>6658</v>
      </c>
      <c r="K240" s="63"/>
    </row>
    <row r="241" spans="1:11" ht="17.45" customHeight="1" x14ac:dyDescent="0.25">
      <c r="A241" s="60">
        <v>3</v>
      </c>
      <c r="B241" s="89" t="s">
        <v>1475</v>
      </c>
      <c r="C241" s="61">
        <v>575</v>
      </c>
      <c r="D241" s="60" t="s">
        <v>384</v>
      </c>
      <c r="E241" s="60">
        <v>124</v>
      </c>
      <c r="F241" s="62">
        <v>1.66080492294154E-2</v>
      </c>
      <c r="G241" s="93" t="s">
        <v>6660</v>
      </c>
      <c r="H241" s="62">
        <v>0.10816726820648601</v>
      </c>
      <c r="I241" s="62">
        <v>1.71852104755435E-2</v>
      </c>
      <c r="J241" s="93" t="s">
        <v>6661</v>
      </c>
      <c r="K241" s="63"/>
    </row>
    <row r="242" spans="1:11" ht="17.45" customHeight="1" x14ac:dyDescent="0.25">
      <c r="A242" s="60">
        <v>4</v>
      </c>
      <c r="B242" s="89" t="s">
        <v>1113</v>
      </c>
      <c r="C242" s="61">
        <v>576</v>
      </c>
      <c r="D242" s="60" t="s">
        <v>326</v>
      </c>
      <c r="E242" s="60">
        <v>124</v>
      </c>
      <c r="F242" s="62">
        <v>1.66080492294154E-2</v>
      </c>
      <c r="G242" s="93" t="s">
        <v>6662</v>
      </c>
      <c r="H242" s="62">
        <v>0.10816726820648601</v>
      </c>
      <c r="I242" s="62">
        <v>1.71852104755435E-2</v>
      </c>
      <c r="J242" s="93" t="s">
        <v>6661</v>
      </c>
      <c r="K242" s="63"/>
    </row>
    <row r="243" spans="1:11" ht="17.45" customHeight="1" x14ac:dyDescent="0.25">
      <c r="A243" s="60">
        <v>2</v>
      </c>
      <c r="B243" s="89" t="s">
        <v>1143</v>
      </c>
      <c r="C243" s="61">
        <v>578</v>
      </c>
      <c r="D243" s="60" t="s">
        <v>47</v>
      </c>
      <c r="E243" s="60">
        <v>1730</v>
      </c>
      <c r="F243" s="62">
        <v>0.17189262771365801</v>
      </c>
      <c r="G243" s="93" t="s">
        <v>6663</v>
      </c>
      <c r="H243" s="62">
        <v>0.24183280044814301</v>
      </c>
      <c r="I243" s="62">
        <v>0.61530424610866197</v>
      </c>
      <c r="J243" s="93" t="s">
        <v>6664</v>
      </c>
      <c r="K243" s="63"/>
    </row>
    <row r="244" spans="1:11" ht="17.45" customHeight="1" x14ac:dyDescent="0.25">
      <c r="A244" s="60">
        <v>3</v>
      </c>
      <c r="B244" s="89" t="s">
        <v>1422</v>
      </c>
      <c r="C244" s="61">
        <v>579</v>
      </c>
      <c r="D244" s="60" t="s">
        <v>337</v>
      </c>
      <c r="E244" s="60">
        <v>1003</v>
      </c>
      <c r="F244" s="62">
        <v>5.2845757000764401E-3</v>
      </c>
      <c r="G244" s="93" t="s">
        <v>6665</v>
      </c>
      <c r="H244" s="62">
        <v>1.27663041864324E-2</v>
      </c>
      <c r="I244" s="62">
        <v>3.0267598875949299E-2</v>
      </c>
      <c r="J244" s="93" t="s">
        <v>6666</v>
      </c>
      <c r="K244" s="63"/>
    </row>
    <row r="245" spans="1:11" ht="17.45" customHeight="1" x14ac:dyDescent="0.25">
      <c r="A245" s="60">
        <v>4</v>
      </c>
      <c r="B245" s="89" t="s">
        <v>1116</v>
      </c>
      <c r="C245" s="61">
        <v>580</v>
      </c>
      <c r="D245" s="60" t="s">
        <v>275</v>
      </c>
      <c r="E245" s="60">
        <v>1003</v>
      </c>
      <c r="F245" s="62">
        <v>5.2845757000764401E-3</v>
      </c>
      <c r="G245" s="93" t="s">
        <v>6665</v>
      </c>
      <c r="H245" s="62">
        <v>1.27663041864324E-2</v>
      </c>
      <c r="I245" s="62">
        <v>3.0267598875949299E-2</v>
      </c>
      <c r="J245" s="93" t="s">
        <v>6666</v>
      </c>
      <c r="K245" s="63"/>
    </row>
    <row r="246" spans="1:11" ht="17.45" customHeight="1" x14ac:dyDescent="0.25">
      <c r="A246" s="60">
        <v>3</v>
      </c>
      <c r="B246" s="89" t="s">
        <v>1604</v>
      </c>
      <c r="C246" s="61">
        <v>583</v>
      </c>
      <c r="D246" s="60" t="s">
        <v>443</v>
      </c>
      <c r="E246" s="60">
        <v>1653</v>
      </c>
      <c r="F246" s="62">
        <v>0.154088061562309</v>
      </c>
      <c r="G246" s="93" t="s">
        <v>6667</v>
      </c>
      <c r="H246" s="62">
        <v>0.22843958661723199</v>
      </c>
      <c r="I246" s="62">
        <v>0.58244811536515195</v>
      </c>
      <c r="J246" s="93" t="s">
        <v>6668</v>
      </c>
      <c r="K246" s="63"/>
    </row>
    <row r="247" spans="1:11" ht="17.45" customHeight="1" x14ac:dyDescent="0.25">
      <c r="A247" s="60">
        <v>4</v>
      </c>
      <c r="B247" s="89" t="s">
        <v>1118</v>
      </c>
      <c r="C247" s="61">
        <v>584</v>
      </c>
      <c r="D247" s="60" t="s">
        <v>394</v>
      </c>
      <c r="E247" s="60">
        <v>1652</v>
      </c>
      <c r="F247" s="62">
        <v>0.15406983717860301</v>
      </c>
      <c r="G247" s="93" t="s">
        <v>6669</v>
      </c>
      <c r="H247" s="62">
        <v>0.228450709969618</v>
      </c>
      <c r="I247" s="62">
        <v>0.58244811536515195</v>
      </c>
      <c r="J247" s="93" t="s">
        <v>6668</v>
      </c>
      <c r="K247" s="63"/>
    </row>
    <row r="248" spans="1:11" ht="17.45" customHeight="1" x14ac:dyDescent="0.25">
      <c r="A248" s="60">
        <v>4</v>
      </c>
      <c r="B248" s="89" t="s">
        <v>2288</v>
      </c>
      <c r="C248" s="61">
        <v>586</v>
      </c>
      <c r="D248" s="60" t="s">
        <v>2495</v>
      </c>
      <c r="E248" s="60">
        <v>1</v>
      </c>
      <c r="F248" s="62">
        <v>1.8224383706436399E-5</v>
      </c>
      <c r="G248" s="93" t="s">
        <v>4253</v>
      </c>
      <c r="H248" s="62">
        <v>7.3245500312987604E-4</v>
      </c>
      <c r="I248" s="62">
        <v>0</v>
      </c>
      <c r="J248" s="93" t="s">
        <v>6670</v>
      </c>
      <c r="K248" s="63"/>
    </row>
    <row r="249" spans="1:11" ht="17.45" customHeight="1" x14ac:dyDescent="0.25">
      <c r="A249" s="60">
        <v>3</v>
      </c>
      <c r="B249" s="89" t="s">
        <v>1716</v>
      </c>
      <c r="C249" s="61">
        <v>589</v>
      </c>
      <c r="D249" s="60" t="s">
        <v>525</v>
      </c>
      <c r="E249" s="60">
        <v>10</v>
      </c>
      <c r="F249" s="62">
        <v>9.0158916268296503E-4</v>
      </c>
      <c r="G249" s="93" t="s">
        <v>5633</v>
      </c>
      <c r="H249" s="62">
        <v>2.3121634210479199E-2</v>
      </c>
      <c r="I249" s="62">
        <v>0</v>
      </c>
      <c r="J249" s="93" t="s">
        <v>6671</v>
      </c>
      <c r="K249" s="63"/>
    </row>
    <row r="250" spans="1:11" ht="17.45" customHeight="1" x14ac:dyDescent="0.25">
      <c r="A250" s="60">
        <v>4</v>
      </c>
      <c r="B250" s="89" t="s">
        <v>1119</v>
      </c>
      <c r="C250" s="61">
        <v>590</v>
      </c>
      <c r="D250" s="60" t="s">
        <v>488</v>
      </c>
      <c r="E250" s="60">
        <v>10</v>
      </c>
      <c r="F250" s="62">
        <v>9.0158916268296503E-4</v>
      </c>
      <c r="G250" s="93" t="s">
        <v>4942</v>
      </c>
      <c r="H250" s="62">
        <v>2.3121634210479199E-2</v>
      </c>
      <c r="I250" s="62">
        <v>0</v>
      </c>
      <c r="J250" s="93" t="s">
        <v>6671</v>
      </c>
      <c r="K250" s="63"/>
    </row>
    <row r="251" spans="1:11" ht="17.45" customHeight="1" x14ac:dyDescent="0.25">
      <c r="A251" s="60">
        <v>3</v>
      </c>
      <c r="B251" s="89" t="s">
        <v>1766</v>
      </c>
      <c r="C251" s="61">
        <v>593</v>
      </c>
      <c r="D251" s="60" t="s">
        <v>593</v>
      </c>
      <c r="E251" s="60">
        <v>149</v>
      </c>
      <c r="F251" s="62">
        <v>1.16184012885895E-2</v>
      </c>
      <c r="G251" s="93" t="s">
        <v>6672</v>
      </c>
      <c r="H251" s="62">
        <v>5.7961948003180302E-2</v>
      </c>
      <c r="I251" s="62">
        <v>6.5646414123514907E-2</v>
      </c>
      <c r="J251" s="93" t="s">
        <v>6673</v>
      </c>
      <c r="K251" s="63"/>
    </row>
    <row r="252" spans="1:11" ht="17.45" customHeight="1" x14ac:dyDescent="0.25">
      <c r="A252" s="60">
        <v>4</v>
      </c>
      <c r="B252" s="89" t="s">
        <v>1121</v>
      </c>
      <c r="C252" s="61">
        <v>594</v>
      </c>
      <c r="D252" s="60" t="s">
        <v>560</v>
      </c>
      <c r="E252" s="60">
        <v>149</v>
      </c>
      <c r="F252" s="62">
        <v>1.16184012885895E-2</v>
      </c>
      <c r="G252" s="93" t="s">
        <v>6674</v>
      </c>
      <c r="H252" s="62">
        <v>5.7961948003180302E-2</v>
      </c>
      <c r="I252" s="62">
        <v>6.5646414123514907E-2</v>
      </c>
      <c r="J252" s="93" t="s">
        <v>6673</v>
      </c>
      <c r="K252" s="63"/>
    </row>
    <row r="253" spans="1:11" ht="17.45" customHeight="1" x14ac:dyDescent="0.25">
      <c r="A253" s="60">
        <v>2</v>
      </c>
      <c r="B253" s="89" t="s">
        <v>1578</v>
      </c>
      <c r="C253" s="61">
        <v>599</v>
      </c>
      <c r="D253" s="60" t="s">
        <v>53</v>
      </c>
      <c r="E253" s="60">
        <v>247</v>
      </c>
      <c r="F253" s="62">
        <v>5.2688318539795699E-2</v>
      </c>
      <c r="G253" s="93" t="s">
        <v>6675</v>
      </c>
      <c r="H253" s="62">
        <v>0.224514437657924</v>
      </c>
      <c r="I253" s="62">
        <v>0.37151504726259998</v>
      </c>
      <c r="J253" s="93" t="s">
        <v>6676</v>
      </c>
      <c r="K253" s="63"/>
    </row>
    <row r="254" spans="1:11" ht="17.45" customHeight="1" x14ac:dyDescent="0.25">
      <c r="A254" s="60">
        <v>3</v>
      </c>
      <c r="B254" s="89" t="s">
        <v>1028</v>
      </c>
      <c r="C254" s="61">
        <v>600</v>
      </c>
      <c r="D254" s="60" t="s">
        <v>302</v>
      </c>
      <c r="E254" s="60">
        <v>128</v>
      </c>
      <c r="F254" s="62">
        <v>3.01155933116579E-2</v>
      </c>
      <c r="G254" s="93" t="s">
        <v>6677</v>
      </c>
      <c r="H254" s="62">
        <v>0.16410598346830901</v>
      </c>
      <c r="I254" s="62">
        <v>0.14390488221803699</v>
      </c>
      <c r="J254" s="93" t="s">
        <v>6678</v>
      </c>
      <c r="K254" s="63"/>
    </row>
    <row r="255" spans="1:11" ht="17.45" customHeight="1" x14ac:dyDescent="0.25">
      <c r="A255" s="60">
        <v>4</v>
      </c>
      <c r="B255" s="89" t="s">
        <v>2292</v>
      </c>
      <c r="C255" s="61">
        <v>603</v>
      </c>
      <c r="D255" s="60" t="s">
        <v>2501</v>
      </c>
      <c r="E255" s="60">
        <v>1</v>
      </c>
      <c r="F255" s="62">
        <v>2.1734192512847501E-4</v>
      </c>
      <c r="G255" s="93" t="s">
        <v>4201</v>
      </c>
      <c r="H255" s="62">
        <v>9.0521230014459393E-3</v>
      </c>
      <c r="I255" s="62">
        <v>0</v>
      </c>
      <c r="J255" s="93" t="s">
        <v>6679</v>
      </c>
      <c r="K255" s="63"/>
    </row>
    <row r="256" spans="1:11" ht="17.45" customHeight="1" x14ac:dyDescent="0.25">
      <c r="A256" s="60">
        <v>4</v>
      </c>
      <c r="B256" s="89" t="s">
        <v>1160</v>
      </c>
      <c r="C256" s="61">
        <v>604</v>
      </c>
      <c r="D256" s="60" t="s">
        <v>465</v>
      </c>
      <c r="E256" s="60">
        <v>128</v>
      </c>
      <c r="F256" s="62">
        <v>2.9898251386529399E-2</v>
      </c>
      <c r="G256" s="93" t="s">
        <v>6680</v>
      </c>
      <c r="H256" s="62">
        <v>0.16334742377032799</v>
      </c>
      <c r="I256" s="62">
        <v>0.14390488221803699</v>
      </c>
      <c r="J256" s="93" t="s">
        <v>6678</v>
      </c>
      <c r="K256" s="63"/>
    </row>
    <row r="257" spans="1:11" ht="17.45" customHeight="1" x14ac:dyDescent="0.25">
      <c r="A257" s="60">
        <v>5</v>
      </c>
      <c r="B257" s="89" t="s">
        <v>1242</v>
      </c>
      <c r="C257" s="61">
        <v>605</v>
      </c>
      <c r="D257" s="60" t="s">
        <v>364</v>
      </c>
      <c r="E257" s="60">
        <v>128</v>
      </c>
      <c r="F257" s="62">
        <v>2.9898251386529399E-2</v>
      </c>
      <c r="G257" s="93" t="s">
        <v>6681</v>
      </c>
      <c r="H257" s="62">
        <v>0.16334742377032799</v>
      </c>
      <c r="I257" s="62">
        <v>0.14390488221803699</v>
      </c>
      <c r="J257" s="93" t="s">
        <v>6678</v>
      </c>
      <c r="K257" s="63"/>
    </row>
    <row r="258" spans="1:11" ht="17.45" customHeight="1" x14ac:dyDescent="0.25">
      <c r="A258" s="60">
        <v>3</v>
      </c>
      <c r="B258" s="89" t="s">
        <v>1652</v>
      </c>
      <c r="C258" s="61">
        <v>624</v>
      </c>
      <c r="D258" s="60" t="s">
        <v>417</v>
      </c>
      <c r="E258" s="60">
        <v>150</v>
      </c>
      <c r="F258" s="62">
        <v>2.2572725228137799E-2</v>
      </c>
      <c r="G258" s="93" t="s">
        <v>6682</v>
      </c>
      <c r="H258" s="62">
        <v>0.12570843448838401</v>
      </c>
      <c r="I258" s="62">
        <v>0.116203436221945</v>
      </c>
      <c r="J258" s="93" t="s">
        <v>6683</v>
      </c>
      <c r="K258" s="63"/>
    </row>
    <row r="259" spans="1:11" ht="17.45" customHeight="1" x14ac:dyDescent="0.25">
      <c r="A259" s="60">
        <v>2</v>
      </c>
      <c r="B259" s="89" t="s">
        <v>1440</v>
      </c>
      <c r="C259" s="61">
        <v>635</v>
      </c>
      <c r="D259" s="60" t="s">
        <v>49</v>
      </c>
      <c r="E259" s="60">
        <v>1816</v>
      </c>
      <c r="F259" s="62">
        <v>1.28516373681688</v>
      </c>
      <c r="G259" s="93" t="s">
        <v>6684</v>
      </c>
      <c r="H259" s="62">
        <v>1.52198009652319</v>
      </c>
      <c r="I259" s="62">
        <v>4.11640651518612</v>
      </c>
      <c r="J259" s="93" t="s">
        <v>6685</v>
      </c>
      <c r="K259" s="63"/>
    </row>
    <row r="260" spans="1:11" ht="17.45" customHeight="1" x14ac:dyDescent="0.25">
      <c r="A260" s="60">
        <v>3</v>
      </c>
      <c r="B260" s="89" t="s">
        <v>1750</v>
      </c>
      <c r="C260" s="61">
        <v>636</v>
      </c>
      <c r="D260" s="60" t="s">
        <v>829</v>
      </c>
      <c r="E260" s="60">
        <v>1594</v>
      </c>
      <c r="F260" s="62">
        <v>0.74737299923885303</v>
      </c>
      <c r="G260" s="93" t="s">
        <v>6686</v>
      </c>
      <c r="H260" s="62">
        <v>0.97355064600910102</v>
      </c>
      <c r="I260" s="62">
        <v>2.6624914678057499</v>
      </c>
      <c r="J260" s="93" t="s">
        <v>6687</v>
      </c>
      <c r="K260" s="63"/>
    </row>
    <row r="261" spans="1:11" ht="17.45" customHeight="1" x14ac:dyDescent="0.25">
      <c r="A261" s="60">
        <v>4</v>
      </c>
      <c r="B261" s="89" t="s">
        <v>1124</v>
      </c>
      <c r="C261" s="61">
        <v>637</v>
      </c>
      <c r="D261" s="60" t="s">
        <v>867</v>
      </c>
      <c r="E261" s="60">
        <v>1376</v>
      </c>
      <c r="F261" s="62">
        <v>0.46632180915739302</v>
      </c>
      <c r="G261" s="93" t="s">
        <v>6688</v>
      </c>
      <c r="H261" s="62">
        <v>0.70426244487754897</v>
      </c>
      <c r="I261" s="62">
        <v>1.8907087773759701</v>
      </c>
      <c r="J261" s="93" t="s">
        <v>6689</v>
      </c>
      <c r="K261" s="63"/>
    </row>
    <row r="262" spans="1:11" ht="17.45" customHeight="1" x14ac:dyDescent="0.25">
      <c r="A262" s="60">
        <v>5</v>
      </c>
      <c r="B262" s="89" t="s">
        <v>1726</v>
      </c>
      <c r="C262" s="61">
        <v>638</v>
      </c>
      <c r="D262" s="60" t="s">
        <v>860</v>
      </c>
      <c r="E262" s="60">
        <v>1376</v>
      </c>
      <c r="F262" s="62">
        <v>0.46610612544398899</v>
      </c>
      <c r="G262" s="93" t="s">
        <v>6690</v>
      </c>
      <c r="H262" s="62">
        <v>0.70372212788948496</v>
      </c>
      <c r="I262" s="62">
        <v>1.8907087773759701</v>
      </c>
      <c r="J262" s="93" t="s">
        <v>6689</v>
      </c>
      <c r="K262" s="63"/>
    </row>
    <row r="263" spans="1:11" ht="17.45" customHeight="1" x14ac:dyDescent="0.25">
      <c r="A263" s="60">
        <v>6</v>
      </c>
      <c r="B263" s="89" t="s">
        <v>1125</v>
      </c>
      <c r="C263" s="61">
        <v>644</v>
      </c>
      <c r="D263" s="60" t="s">
        <v>501</v>
      </c>
      <c r="E263" s="60">
        <v>678</v>
      </c>
      <c r="F263" s="62">
        <v>0.14410069429331801</v>
      </c>
      <c r="G263" s="93" t="s">
        <v>6691</v>
      </c>
      <c r="H263" s="62">
        <v>0.29965723772909197</v>
      </c>
      <c r="I263" s="62">
        <v>0.74411743563445898</v>
      </c>
      <c r="J263" s="93" t="s">
        <v>6692</v>
      </c>
      <c r="K263" s="63"/>
    </row>
    <row r="264" spans="1:11" ht="17.45" customHeight="1" x14ac:dyDescent="0.25">
      <c r="A264" s="60">
        <v>5</v>
      </c>
      <c r="B264" s="89" t="s">
        <v>1277</v>
      </c>
      <c r="C264" s="61">
        <v>645</v>
      </c>
      <c r="D264" s="60" t="s">
        <v>764</v>
      </c>
      <c r="E264" s="60">
        <v>3</v>
      </c>
      <c r="F264" s="62">
        <v>2.1568371340398599E-4</v>
      </c>
      <c r="G264" s="93" t="s">
        <v>4286</v>
      </c>
      <c r="H264" s="62">
        <v>6.6669814194954199E-3</v>
      </c>
      <c r="I264" s="62">
        <v>0</v>
      </c>
      <c r="J264" s="93" t="s">
        <v>6693</v>
      </c>
      <c r="K264" s="63"/>
    </row>
    <row r="265" spans="1:11" ht="17.45" customHeight="1" x14ac:dyDescent="0.25">
      <c r="A265" s="60">
        <v>6</v>
      </c>
      <c r="B265" s="89" t="s">
        <v>1763</v>
      </c>
      <c r="C265" s="61">
        <v>647</v>
      </c>
      <c r="D265" s="60" t="s">
        <v>411</v>
      </c>
      <c r="E265" s="60">
        <v>3</v>
      </c>
      <c r="F265" s="62">
        <v>2.1568371340398599E-4</v>
      </c>
      <c r="G265" s="93" t="s">
        <v>4286</v>
      </c>
      <c r="H265" s="62">
        <v>6.6669814194954199E-3</v>
      </c>
      <c r="I265" s="62">
        <v>0</v>
      </c>
      <c r="J265" s="93" t="s">
        <v>6693</v>
      </c>
      <c r="K265" s="63"/>
    </row>
    <row r="266" spans="1:11" ht="17.45" customHeight="1" x14ac:dyDescent="0.25">
      <c r="A266" s="60">
        <v>4</v>
      </c>
      <c r="B266" s="89" t="s">
        <v>1126</v>
      </c>
      <c r="C266" s="61">
        <v>654</v>
      </c>
      <c r="D266" s="60" t="s">
        <v>801</v>
      </c>
      <c r="E266" s="60">
        <v>991</v>
      </c>
      <c r="F266" s="62">
        <v>0.24011480116273501</v>
      </c>
      <c r="G266" s="93" t="s">
        <v>6694</v>
      </c>
      <c r="H266" s="62">
        <v>0.46268079874249202</v>
      </c>
      <c r="I266" s="62">
        <v>1.1910196980229799</v>
      </c>
      <c r="J266" s="93" t="s">
        <v>6695</v>
      </c>
      <c r="K266" s="63"/>
    </row>
    <row r="267" spans="1:11" ht="17.45" customHeight="1" x14ac:dyDescent="0.25">
      <c r="A267" s="60">
        <v>5</v>
      </c>
      <c r="B267" s="89" t="s">
        <v>1649</v>
      </c>
      <c r="C267" s="61">
        <v>655</v>
      </c>
      <c r="D267" s="60" t="s">
        <v>852</v>
      </c>
      <c r="E267" s="60">
        <v>912</v>
      </c>
      <c r="F267" s="62">
        <v>0.22768815079551499</v>
      </c>
      <c r="G267" s="93" t="s">
        <v>6696</v>
      </c>
      <c r="H267" s="62">
        <v>0.45640261804231802</v>
      </c>
      <c r="I267" s="62">
        <v>1.17786499499361</v>
      </c>
      <c r="J267" s="93" t="s">
        <v>6697</v>
      </c>
      <c r="K267" s="63"/>
    </row>
    <row r="268" spans="1:11" ht="17.45" customHeight="1" x14ac:dyDescent="0.25">
      <c r="A268" s="60">
        <v>5</v>
      </c>
      <c r="B268" s="89" t="s">
        <v>1128</v>
      </c>
      <c r="C268" s="61">
        <v>656</v>
      </c>
      <c r="D268" s="60" t="s">
        <v>538</v>
      </c>
      <c r="E268" s="60">
        <v>195</v>
      </c>
      <c r="F268" s="62">
        <v>1.24266503672203E-2</v>
      </c>
      <c r="G268" s="93" t="s">
        <v>6698</v>
      </c>
      <c r="H268" s="62">
        <v>7.6045756245252893E-2</v>
      </c>
      <c r="I268" s="62">
        <v>4.2335707214319701E-2</v>
      </c>
      <c r="J268" s="93" t="s">
        <v>6699</v>
      </c>
      <c r="K268" s="63"/>
    </row>
    <row r="269" spans="1:11" ht="17.45" customHeight="1" x14ac:dyDescent="0.25">
      <c r="A269" s="60">
        <v>6</v>
      </c>
      <c r="B269" s="89" t="s">
        <v>1762</v>
      </c>
      <c r="C269" s="61">
        <v>657</v>
      </c>
      <c r="D269" s="60" t="s">
        <v>459</v>
      </c>
      <c r="E269" s="60">
        <v>195</v>
      </c>
      <c r="F269" s="62">
        <v>1.24266503672203E-2</v>
      </c>
      <c r="G269" s="93" t="s">
        <v>6700</v>
      </c>
      <c r="H269" s="62">
        <v>7.6045756245252893E-2</v>
      </c>
      <c r="I269" s="62">
        <v>4.2335707214319701E-2</v>
      </c>
      <c r="J269" s="93" t="s">
        <v>6699</v>
      </c>
      <c r="K269" s="63"/>
    </row>
    <row r="270" spans="1:11" ht="17.45" customHeight="1" x14ac:dyDescent="0.25">
      <c r="A270" s="60">
        <v>4</v>
      </c>
      <c r="B270" s="89" t="s">
        <v>1129</v>
      </c>
      <c r="C270" s="61">
        <v>662</v>
      </c>
      <c r="D270" s="60" t="s">
        <v>357</v>
      </c>
      <c r="E270" s="60">
        <v>131</v>
      </c>
      <c r="F270" s="62">
        <v>4.0936388918724802E-2</v>
      </c>
      <c r="G270" s="93" t="s">
        <v>6701</v>
      </c>
      <c r="H270" s="62">
        <v>0.23932080791798199</v>
      </c>
      <c r="I270" s="62">
        <v>0.15085374269434401</v>
      </c>
      <c r="J270" s="93" t="s">
        <v>6702</v>
      </c>
      <c r="K270" s="63"/>
    </row>
    <row r="271" spans="1:11" ht="17.45" customHeight="1" x14ac:dyDescent="0.25">
      <c r="A271" s="60">
        <v>5</v>
      </c>
      <c r="B271" s="89" t="s">
        <v>1007</v>
      </c>
      <c r="C271" s="61">
        <v>663</v>
      </c>
      <c r="D271" s="60" t="s">
        <v>295</v>
      </c>
      <c r="E271" s="60">
        <v>131</v>
      </c>
      <c r="F271" s="62">
        <v>4.0936388918724802E-2</v>
      </c>
      <c r="G271" s="93" t="s">
        <v>6703</v>
      </c>
      <c r="H271" s="62">
        <v>0.23932080791798199</v>
      </c>
      <c r="I271" s="62">
        <v>0.15085374269434401</v>
      </c>
      <c r="J271" s="93" t="s">
        <v>6702</v>
      </c>
      <c r="K271" s="63"/>
    </row>
    <row r="272" spans="1:11" ht="17.45" customHeight="1" x14ac:dyDescent="0.25">
      <c r="A272" s="60">
        <v>3</v>
      </c>
      <c r="B272" s="89" t="s">
        <v>1266</v>
      </c>
      <c r="C272" s="61">
        <v>673</v>
      </c>
      <c r="D272" s="60" t="s">
        <v>679</v>
      </c>
      <c r="E272" s="60">
        <v>1319</v>
      </c>
      <c r="F272" s="62">
        <v>0.52332493059857399</v>
      </c>
      <c r="G272" s="93" t="s">
        <v>6704</v>
      </c>
      <c r="H272" s="62">
        <v>0.89272213128081601</v>
      </c>
      <c r="I272" s="62">
        <v>2.1904504755027299</v>
      </c>
      <c r="J272" s="93" t="s">
        <v>6705</v>
      </c>
      <c r="K272" s="63"/>
    </row>
    <row r="273" spans="1:11" ht="17.45" customHeight="1" x14ac:dyDescent="0.25">
      <c r="A273" s="60">
        <v>4</v>
      </c>
      <c r="B273" s="89" t="s">
        <v>1131</v>
      </c>
      <c r="C273" s="61">
        <v>674</v>
      </c>
      <c r="D273" s="60" t="s">
        <v>701</v>
      </c>
      <c r="E273" s="60">
        <v>1196</v>
      </c>
      <c r="F273" s="62">
        <v>0.36404275682628801</v>
      </c>
      <c r="G273" s="93" t="s">
        <v>6706</v>
      </c>
      <c r="H273" s="62">
        <v>0.599552265225201</v>
      </c>
      <c r="I273" s="62">
        <v>1.57624083252983</v>
      </c>
      <c r="J273" s="93" t="s">
        <v>6707</v>
      </c>
      <c r="K273" s="63"/>
    </row>
    <row r="274" spans="1:11" ht="17.45" customHeight="1" x14ac:dyDescent="0.25">
      <c r="A274" s="60">
        <v>5</v>
      </c>
      <c r="B274" s="89" t="s">
        <v>1192</v>
      </c>
      <c r="C274" s="61">
        <v>675</v>
      </c>
      <c r="D274" s="60" t="s">
        <v>657</v>
      </c>
      <c r="E274" s="60">
        <v>845</v>
      </c>
      <c r="F274" s="62">
        <v>0.20891908134773601</v>
      </c>
      <c r="G274" s="93" t="s">
        <v>6708</v>
      </c>
      <c r="H274" s="62">
        <v>0.43970942012208802</v>
      </c>
      <c r="I274" s="62">
        <v>1.0111472367997001</v>
      </c>
      <c r="J274" s="93" t="s">
        <v>6709</v>
      </c>
      <c r="K274" s="63"/>
    </row>
    <row r="275" spans="1:11" ht="17.45" customHeight="1" x14ac:dyDescent="0.25">
      <c r="A275" s="60">
        <v>6</v>
      </c>
      <c r="B275" s="89" t="s">
        <v>1132</v>
      </c>
      <c r="C275" s="61">
        <v>676</v>
      </c>
      <c r="D275" s="60" t="s">
        <v>632</v>
      </c>
      <c r="E275" s="60">
        <v>845</v>
      </c>
      <c r="F275" s="62">
        <v>0.20891908134773601</v>
      </c>
      <c r="G275" s="93" t="s">
        <v>6710</v>
      </c>
      <c r="H275" s="62">
        <v>0.43970942012208802</v>
      </c>
      <c r="I275" s="62">
        <v>1.0111472367997001</v>
      </c>
      <c r="J275" s="93" t="s">
        <v>6709</v>
      </c>
      <c r="K275" s="63"/>
    </row>
    <row r="276" spans="1:11" ht="17.45" customHeight="1" x14ac:dyDescent="0.25">
      <c r="A276" s="60">
        <v>5</v>
      </c>
      <c r="B276" s="89" t="s">
        <v>1269</v>
      </c>
      <c r="C276" s="61">
        <v>679</v>
      </c>
      <c r="D276" s="60" t="s">
        <v>751</v>
      </c>
      <c r="E276" s="60">
        <v>209</v>
      </c>
      <c r="F276" s="62">
        <v>3.6432879627260398E-2</v>
      </c>
      <c r="G276" s="93" t="s">
        <v>6711</v>
      </c>
      <c r="H276" s="62">
        <v>0.16466051086876399</v>
      </c>
      <c r="I276" s="62">
        <v>0.216263836759467</v>
      </c>
      <c r="J276" s="93" t="s">
        <v>6712</v>
      </c>
      <c r="K276" s="63"/>
    </row>
    <row r="277" spans="1:11" ht="17.45" customHeight="1" x14ac:dyDescent="0.25">
      <c r="A277" s="60">
        <v>6</v>
      </c>
      <c r="B277" s="89" t="s">
        <v>1134</v>
      </c>
      <c r="C277" s="61">
        <v>680</v>
      </c>
      <c r="D277" s="60" t="s">
        <v>737</v>
      </c>
      <c r="E277" s="60">
        <v>209</v>
      </c>
      <c r="F277" s="62">
        <v>3.6432879627260398E-2</v>
      </c>
      <c r="G277" s="93" t="s">
        <v>6713</v>
      </c>
      <c r="H277" s="62">
        <v>0.16466051086876399</v>
      </c>
      <c r="I277" s="62">
        <v>0.216263836759467</v>
      </c>
      <c r="J277" s="93" t="s">
        <v>6712</v>
      </c>
      <c r="K277" s="63"/>
    </row>
    <row r="278" spans="1:11" ht="17.45" customHeight="1" x14ac:dyDescent="0.25">
      <c r="A278" s="60">
        <v>5</v>
      </c>
      <c r="B278" s="89" t="s">
        <v>1183</v>
      </c>
      <c r="C278" s="61">
        <v>682</v>
      </c>
      <c r="D278" s="60" t="s">
        <v>604</v>
      </c>
      <c r="E278" s="60">
        <v>399</v>
      </c>
      <c r="F278" s="62">
        <v>0.118690795851292</v>
      </c>
      <c r="G278" s="93" t="s">
        <v>6714</v>
      </c>
      <c r="H278" s="62">
        <v>0.37315980297050799</v>
      </c>
      <c r="I278" s="62">
        <v>0.788581865912237</v>
      </c>
      <c r="J278" s="93" t="s">
        <v>6715</v>
      </c>
      <c r="K278" s="63"/>
    </row>
    <row r="279" spans="1:11" ht="17.45" customHeight="1" x14ac:dyDescent="0.25">
      <c r="A279" s="60">
        <v>6</v>
      </c>
      <c r="B279" s="89" t="s">
        <v>1136</v>
      </c>
      <c r="C279" s="61">
        <v>683</v>
      </c>
      <c r="D279" s="60" t="s">
        <v>572</v>
      </c>
      <c r="E279" s="60">
        <v>399</v>
      </c>
      <c r="F279" s="62">
        <v>0.118690795851292</v>
      </c>
      <c r="G279" s="93" t="s">
        <v>6716</v>
      </c>
      <c r="H279" s="62">
        <v>0.37315980297050799</v>
      </c>
      <c r="I279" s="62">
        <v>0.788581865912237</v>
      </c>
      <c r="J279" s="93" t="s">
        <v>6715</v>
      </c>
      <c r="K279" s="63"/>
    </row>
    <row r="280" spans="1:11" ht="17.45" customHeight="1" x14ac:dyDescent="0.25">
      <c r="A280" s="60">
        <v>4</v>
      </c>
      <c r="B280" s="89" t="s">
        <v>1137</v>
      </c>
      <c r="C280" s="61">
        <v>698</v>
      </c>
      <c r="D280" s="60" t="s">
        <v>720</v>
      </c>
      <c r="E280" s="60">
        <v>271</v>
      </c>
      <c r="F280" s="62">
        <v>0.15928217377228501</v>
      </c>
      <c r="G280" s="93" t="s">
        <v>6717</v>
      </c>
      <c r="H280" s="62">
        <v>0.60081444783330595</v>
      </c>
      <c r="I280" s="62">
        <v>1.1602049049262</v>
      </c>
      <c r="J280" s="93" t="s">
        <v>6718</v>
      </c>
      <c r="K280" s="63"/>
    </row>
    <row r="281" spans="1:11" ht="17.45" customHeight="1" x14ac:dyDescent="0.25">
      <c r="A281" s="60">
        <v>5</v>
      </c>
      <c r="B281" s="89" t="s">
        <v>1352</v>
      </c>
      <c r="C281" s="61">
        <v>699</v>
      </c>
      <c r="D281" s="60" t="s">
        <v>790</v>
      </c>
      <c r="E281" s="60">
        <v>59</v>
      </c>
      <c r="F281" s="62">
        <v>3.3658331840662997E-2</v>
      </c>
      <c r="G281" s="93" t="s">
        <v>6719</v>
      </c>
      <c r="H281" s="62">
        <v>0.26115817882328901</v>
      </c>
      <c r="I281" s="62">
        <v>0</v>
      </c>
      <c r="J281" s="93" t="s">
        <v>6720</v>
      </c>
      <c r="K281" s="63"/>
    </row>
    <row r="282" spans="1:11" ht="17.45" customHeight="1" x14ac:dyDescent="0.25">
      <c r="A282" s="60">
        <v>6</v>
      </c>
      <c r="B282" s="89" t="s">
        <v>1139</v>
      </c>
      <c r="C282" s="61">
        <v>700</v>
      </c>
      <c r="D282" s="60" t="s">
        <v>777</v>
      </c>
      <c r="E282" s="60">
        <v>59</v>
      </c>
      <c r="F282" s="62">
        <v>3.3658331840662997E-2</v>
      </c>
      <c r="G282" s="93" t="s">
        <v>6721</v>
      </c>
      <c r="H282" s="62">
        <v>0.26115817882328901</v>
      </c>
      <c r="I282" s="62">
        <v>0</v>
      </c>
      <c r="J282" s="93" t="s">
        <v>6720</v>
      </c>
      <c r="K282" s="63"/>
    </row>
    <row r="283" spans="1:11" ht="17.45" customHeight="1" x14ac:dyDescent="0.25">
      <c r="A283" s="60">
        <v>5</v>
      </c>
      <c r="B283" s="89" t="s">
        <v>1499</v>
      </c>
      <c r="C283" s="61">
        <v>702</v>
      </c>
      <c r="D283" s="60" t="s">
        <v>821</v>
      </c>
      <c r="E283" s="60">
        <v>138</v>
      </c>
      <c r="F283" s="62">
        <v>6.8866976445723302E-2</v>
      </c>
      <c r="G283" s="93" t="s">
        <v>6722</v>
      </c>
      <c r="H283" s="62">
        <v>0.38354044452548902</v>
      </c>
      <c r="I283" s="62">
        <v>0.43771040246829002</v>
      </c>
      <c r="J283" s="93" t="s">
        <v>6723</v>
      </c>
      <c r="K283" s="63"/>
    </row>
    <row r="284" spans="1:11" ht="17.45" customHeight="1" x14ac:dyDescent="0.25">
      <c r="A284" s="60">
        <v>6</v>
      </c>
      <c r="B284" s="89" t="s">
        <v>1140</v>
      </c>
      <c r="C284" s="61">
        <v>703</v>
      </c>
      <c r="D284" s="60" t="s">
        <v>812</v>
      </c>
      <c r="E284" s="60">
        <v>138</v>
      </c>
      <c r="F284" s="62">
        <v>6.8866976445723302E-2</v>
      </c>
      <c r="G284" s="93" t="s">
        <v>6724</v>
      </c>
      <c r="H284" s="62">
        <v>0.38354044452548902</v>
      </c>
      <c r="I284" s="62">
        <v>0.43771040246829002</v>
      </c>
      <c r="J284" s="93" t="s">
        <v>6723</v>
      </c>
      <c r="K284" s="63"/>
    </row>
    <row r="285" spans="1:11" ht="17.45" customHeight="1" x14ac:dyDescent="0.25">
      <c r="A285" s="60">
        <v>5</v>
      </c>
      <c r="B285" s="89" t="s">
        <v>1764</v>
      </c>
      <c r="C285" s="61">
        <v>707</v>
      </c>
      <c r="D285" s="60" t="s">
        <v>880</v>
      </c>
      <c r="E285" s="60">
        <v>86</v>
      </c>
      <c r="F285" s="62">
        <v>5.6756865485899199E-2</v>
      </c>
      <c r="G285" s="93" t="s">
        <v>6725</v>
      </c>
      <c r="H285" s="62">
        <v>0.370288112820362</v>
      </c>
      <c r="I285" s="62">
        <v>0</v>
      </c>
      <c r="J285" s="93" t="s">
        <v>6726</v>
      </c>
      <c r="K285" s="63"/>
    </row>
    <row r="286" spans="1:11" ht="17.45" customHeight="1" x14ac:dyDescent="0.25">
      <c r="A286" s="60">
        <v>6</v>
      </c>
      <c r="B286" s="89" t="s">
        <v>1141</v>
      </c>
      <c r="C286" s="61">
        <v>708</v>
      </c>
      <c r="D286" s="60" t="s">
        <v>874</v>
      </c>
      <c r="E286" s="60">
        <v>86</v>
      </c>
      <c r="F286" s="62">
        <v>5.6756865485899199E-2</v>
      </c>
      <c r="G286" s="93" t="s">
        <v>6727</v>
      </c>
      <c r="H286" s="62">
        <v>0.370288112820362</v>
      </c>
      <c r="I286" s="62">
        <v>0</v>
      </c>
      <c r="J286" s="93" t="s">
        <v>6726</v>
      </c>
      <c r="K286" s="63"/>
    </row>
    <row r="287" spans="1:11" ht="17.45" customHeight="1" x14ac:dyDescent="0.25">
      <c r="A287" s="60">
        <v>3</v>
      </c>
      <c r="B287" s="89" t="s">
        <v>1798</v>
      </c>
      <c r="C287" s="61">
        <v>710</v>
      </c>
      <c r="D287" s="60" t="s">
        <v>844</v>
      </c>
      <c r="E287" s="60">
        <v>87</v>
      </c>
      <c r="F287" s="62">
        <v>1.4465806979456401E-2</v>
      </c>
      <c r="G287" s="93" t="s">
        <v>6728</v>
      </c>
      <c r="H287" s="62">
        <v>9.5133366547144896E-2</v>
      </c>
      <c r="I287" s="62">
        <v>0</v>
      </c>
      <c r="J287" s="93" t="s">
        <v>6729</v>
      </c>
      <c r="K287" s="63"/>
    </row>
    <row r="288" spans="1:11" ht="17.45" customHeight="1" x14ac:dyDescent="0.25">
      <c r="A288" s="60">
        <v>4</v>
      </c>
      <c r="B288" s="89" t="s">
        <v>1142</v>
      </c>
      <c r="C288" s="61">
        <v>711</v>
      </c>
      <c r="D288" s="60" t="s">
        <v>837</v>
      </c>
      <c r="E288" s="60">
        <v>87</v>
      </c>
      <c r="F288" s="62">
        <v>1.4465806979456401E-2</v>
      </c>
      <c r="G288" s="93" t="s">
        <v>6730</v>
      </c>
      <c r="H288" s="62">
        <v>9.5133366547144896E-2</v>
      </c>
      <c r="I288" s="62">
        <v>0</v>
      </c>
      <c r="J288" s="93" t="s">
        <v>6729</v>
      </c>
      <c r="K288" s="63"/>
    </row>
    <row r="289" spans="1:11" ht="17.45" customHeight="1" x14ac:dyDescent="0.25">
      <c r="A289" s="60">
        <v>5</v>
      </c>
      <c r="B289" s="89" t="s">
        <v>2444</v>
      </c>
      <c r="C289" s="61">
        <v>712</v>
      </c>
      <c r="D289" s="60" t="s">
        <v>2657</v>
      </c>
      <c r="E289" s="60">
        <v>4</v>
      </c>
      <c r="F289" s="62">
        <v>1.06774978463344E-3</v>
      </c>
      <c r="G289" s="93" t="s">
        <v>6731</v>
      </c>
      <c r="H289" s="62">
        <v>3.1435860045127099E-2</v>
      </c>
      <c r="I289" s="62">
        <v>0</v>
      </c>
      <c r="J289" s="93" t="s">
        <v>6732</v>
      </c>
      <c r="K289" s="63"/>
    </row>
    <row r="290" spans="1:11" ht="17.45" customHeight="1" x14ac:dyDescent="0.25">
      <c r="A290" s="60">
        <v>2</v>
      </c>
      <c r="B290" s="89" t="s">
        <v>1695</v>
      </c>
      <c r="C290" s="61">
        <v>714</v>
      </c>
      <c r="D290" s="60" t="s">
        <v>55</v>
      </c>
      <c r="E290" s="60">
        <v>1248</v>
      </c>
      <c r="F290" s="62">
        <v>0.33217606692135698</v>
      </c>
      <c r="G290" s="93" t="s">
        <v>6733</v>
      </c>
      <c r="H290" s="62">
        <v>0.61691045361776398</v>
      </c>
      <c r="I290" s="62">
        <v>1.44064387038914</v>
      </c>
      <c r="J290" s="93" t="s">
        <v>6734</v>
      </c>
      <c r="K290" s="63"/>
    </row>
    <row r="291" spans="1:11" ht="17.45" customHeight="1" x14ac:dyDescent="0.25">
      <c r="A291" s="60">
        <v>3</v>
      </c>
      <c r="B291" s="89" t="s">
        <v>1043</v>
      </c>
      <c r="C291" s="61">
        <v>715</v>
      </c>
      <c r="D291" s="60" t="s">
        <v>378</v>
      </c>
      <c r="E291" s="60">
        <v>96</v>
      </c>
      <c r="F291" s="62">
        <v>2.31488881399977E-2</v>
      </c>
      <c r="G291" s="93" t="s">
        <v>6735</v>
      </c>
      <c r="H291" s="62">
        <v>0.153102208014644</v>
      </c>
      <c r="I291" s="62">
        <v>0</v>
      </c>
      <c r="J291" s="93" t="s">
        <v>6736</v>
      </c>
      <c r="K291" s="63"/>
    </row>
    <row r="292" spans="1:11" ht="17.45" customHeight="1" x14ac:dyDescent="0.25">
      <c r="A292" s="60">
        <v>4</v>
      </c>
      <c r="B292" s="89" t="s">
        <v>1164</v>
      </c>
      <c r="C292" s="61">
        <v>716</v>
      </c>
      <c r="D292" s="60" t="s">
        <v>318</v>
      </c>
      <c r="E292" s="60">
        <v>96</v>
      </c>
      <c r="F292" s="62">
        <v>2.31488881399977E-2</v>
      </c>
      <c r="G292" s="93" t="s">
        <v>6737</v>
      </c>
      <c r="H292" s="62">
        <v>0.153102208014644</v>
      </c>
      <c r="I292" s="62">
        <v>0</v>
      </c>
      <c r="J292" s="93" t="s">
        <v>6736</v>
      </c>
      <c r="K292" s="63"/>
    </row>
    <row r="293" spans="1:11" ht="17.45" customHeight="1" x14ac:dyDescent="0.25">
      <c r="A293" s="60">
        <v>3</v>
      </c>
      <c r="B293" s="89" t="s">
        <v>1152</v>
      </c>
      <c r="C293" s="61">
        <v>717</v>
      </c>
      <c r="D293" s="60" t="s">
        <v>475</v>
      </c>
      <c r="E293" s="60">
        <v>1060</v>
      </c>
      <c r="F293" s="62">
        <v>0.19010296976682201</v>
      </c>
      <c r="G293" s="93" t="s">
        <v>6738</v>
      </c>
      <c r="H293" s="62">
        <v>0.44022221064275202</v>
      </c>
      <c r="I293" s="62">
        <v>0.97354797142032201</v>
      </c>
      <c r="J293" s="93" t="s">
        <v>6739</v>
      </c>
      <c r="K293" s="63"/>
    </row>
    <row r="294" spans="1:11" ht="17.45" customHeight="1" x14ac:dyDescent="0.25">
      <c r="A294" s="60">
        <v>4</v>
      </c>
      <c r="B294" s="89" t="s">
        <v>1165</v>
      </c>
      <c r="C294" s="61">
        <v>718</v>
      </c>
      <c r="D294" s="60" t="s">
        <v>429</v>
      </c>
      <c r="E294" s="60">
        <v>1060</v>
      </c>
      <c r="F294" s="62">
        <v>0.19010296976682201</v>
      </c>
      <c r="G294" s="93" t="s">
        <v>6740</v>
      </c>
      <c r="H294" s="62">
        <v>0.44022221064275202</v>
      </c>
      <c r="I294" s="62">
        <v>0.97354797142032201</v>
      </c>
      <c r="J294" s="93" t="s">
        <v>6739</v>
      </c>
      <c r="K294" s="63"/>
    </row>
    <row r="295" spans="1:11" ht="17.45" customHeight="1" x14ac:dyDescent="0.25">
      <c r="A295" s="60">
        <v>3</v>
      </c>
      <c r="B295" s="89" t="s">
        <v>1159</v>
      </c>
      <c r="C295" s="61">
        <v>721</v>
      </c>
      <c r="D295" s="60" t="s">
        <v>552</v>
      </c>
      <c r="E295" s="60">
        <v>729</v>
      </c>
      <c r="F295" s="62">
        <v>7.9118472917303798E-2</v>
      </c>
      <c r="G295" s="93" t="s">
        <v>6741</v>
      </c>
      <c r="H295" s="62">
        <v>0.20331804157915601</v>
      </c>
      <c r="I295" s="62">
        <v>0.40888258471576799</v>
      </c>
      <c r="J295" s="93" t="s">
        <v>6742</v>
      </c>
      <c r="K295" s="63"/>
    </row>
    <row r="296" spans="1:11" ht="17.45" customHeight="1" x14ac:dyDescent="0.25">
      <c r="A296" s="60">
        <v>4</v>
      </c>
      <c r="B296" s="89" t="s">
        <v>1166</v>
      </c>
      <c r="C296" s="61">
        <v>722</v>
      </c>
      <c r="D296" s="60" t="s">
        <v>515</v>
      </c>
      <c r="E296" s="60">
        <v>729</v>
      </c>
      <c r="F296" s="62">
        <v>7.9118472917303798E-2</v>
      </c>
      <c r="G296" s="93" t="s">
        <v>6743</v>
      </c>
      <c r="H296" s="62">
        <v>0.20331804157915601</v>
      </c>
      <c r="I296" s="62">
        <v>0.40888258471576799</v>
      </c>
      <c r="J296" s="93" t="s">
        <v>6742</v>
      </c>
      <c r="K296" s="63"/>
    </row>
    <row r="297" spans="1:11" ht="17.45" customHeight="1" x14ac:dyDescent="0.25">
      <c r="A297" s="60">
        <v>3</v>
      </c>
      <c r="B297" s="89" t="s">
        <v>1471</v>
      </c>
      <c r="C297" s="61">
        <v>723</v>
      </c>
      <c r="D297" s="60" t="s">
        <v>586</v>
      </c>
      <c r="E297" s="60">
        <v>73</v>
      </c>
      <c r="F297" s="62">
        <v>2.6948782071874399E-3</v>
      </c>
      <c r="G297" s="93" t="s">
        <v>6744</v>
      </c>
      <c r="H297" s="62">
        <v>2.236759998187E-2</v>
      </c>
      <c r="I297" s="62">
        <v>0</v>
      </c>
      <c r="J297" s="93" t="s">
        <v>5411</v>
      </c>
      <c r="K297" s="63"/>
    </row>
    <row r="298" spans="1:11" ht="17.45" customHeight="1" x14ac:dyDescent="0.25">
      <c r="A298" s="60">
        <v>3</v>
      </c>
      <c r="B298" s="89" t="s">
        <v>2445</v>
      </c>
      <c r="C298" s="61">
        <v>727</v>
      </c>
      <c r="D298" s="60" t="s">
        <v>2658</v>
      </c>
      <c r="E298" s="60">
        <v>1</v>
      </c>
      <c r="F298" s="62">
        <v>1.5035973407204699E-4</v>
      </c>
      <c r="G298" s="93" t="s">
        <v>4835</v>
      </c>
      <c r="H298" s="62">
        <v>9.0718043829028008E-3</v>
      </c>
      <c r="I298" s="62">
        <v>0</v>
      </c>
      <c r="J298" s="93" t="s">
        <v>6745</v>
      </c>
      <c r="K298" s="63"/>
    </row>
    <row r="299" spans="1:11" ht="17.45" customHeight="1" x14ac:dyDescent="0.25">
      <c r="A299" s="60">
        <v>4</v>
      </c>
      <c r="B299" s="89" t="s">
        <v>2293</v>
      </c>
      <c r="C299" s="61">
        <v>728</v>
      </c>
      <c r="D299" s="60" t="s">
        <v>2502</v>
      </c>
      <c r="E299" s="60">
        <v>1</v>
      </c>
      <c r="F299" s="62">
        <v>1.5035973407204699E-4</v>
      </c>
      <c r="G299" s="93" t="s">
        <v>4410</v>
      </c>
      <c r="H299" s="62">
        <v>9.0718043829028008E-3</v>
      </c>
      <c r="I299" s="62">
        <v>0</v>
      </c>
      <c r="J299" s="93" t="s">
        <v>6745</v>
      </c>
      <c r="K299" s="63"/>
    </row>
    <row r="300" spans="1:11" ht="17.45" customHeight="1" x14ac:dyDescent="0.25">
      <c r="A300" s="60">
        <v>3</v>
      </c>
      <c r="B300" s="89" t="s">
        <v>1634</v>
      </c>
      <c r="C300" s="61">
        <v>734</v>
      </c>
      <c r="D300" s="60" t="s">
        <v>642</v>
      </c>
      <c r="E300" s="60">
        <v>18</v>
      </c>
      <c r="F300" s="62">
        <v>2.9637017287953401E-3</v>
      </c>
      <c r="G300" s="93" t="s">
        <v>6548</v>
      </c>
      <c r="H300" s="62">
        <v>3.6981209849643898E-2</v>
      </c>
      <c r="I300" s="62">
        <v>0</v>
      </c>
      <c r="J300" s="93" t="s">
        <v>6746</v>
      </c>
      <c r="K300" s="63"/>
    </row>
    <row r="301" spans="1:11" ht="17.45" customHeight="1" x14ac:dyDescent="0.25">
      <c r="A301" s="60">
        <v>4</v>
      </c>
      <c r="B301" s="89" t="s">
        <v>1167</v>
      </c>
      <c r="C301" s="61">
        <v>735</v>
      </c>
      <c r="D301" s="60" t="s">
        <v>617</v>
      </c>
      <c r="E301" s="60">
        <v>18</v>
      </c>
      <c r="F301" s="62">
        <v>2.9637017287953401E-3</v>
      </c>
      <c r="G301" s="93" t="s">
        <v>6747</v>
      </c>
      <c r="H301" s="62">
        <v>3.6981209849643898E-2</v>
      </c>
      <c r="I301" s="62">
        <v>0</v>
      </c>
      <c r="J301" s="93" t="s">
        <v>6746</v>
      </c>
      <c r="K301" s="63"/>
    </row>
    <row r="302" spans="1:11" ht="17.45" customHeight="1" x14ac:dyDescent="0.25">
      <c r="A302" s="60">
        <v>3</v>
      </c>
      <c r="B302" s="89" t="s">
        <v>1691</v>
      </c>
      <c r="C302" s="61">
        <v>745</v>
      </c>
      <c r="D302" s="60" t="s">
        <v>665</v>
      </c>
      <c r="E302" s="60">
        <v>183</v>
      </c>
      <c r="F302" s="62">
        <v>2.85331584274598E-2</v>
      </c>
      <c r="G302" s="93" t="s">
        <v>6748</v>
      </c>
      <c r="H302" s="62">
        <v>0.18256108205650001</v>
      </c>
      <c r="I302" s="62">
        <v>0.13816295279961599</v>
      </c>
      <c r="J302" s="93" t="s">
        <v>6749</v>
      </c>
      <c r="K302" s="63"/>
    </row>
    <row r="303" spans="1:11" ht="17.45" customHeight="1" x14ac:dyDescent="0.25">
      <c r="A303" s="60">
        <v>4</v>
      </c>
      <c r="B303" s="89" t="s">
        <v>2294</v>
      </c>
      <c r="C303" s="61">
        <v>746</v>
      </c>
      <c r="D303" s="60" t="s">
        <v>2503</v>
      </c>
      <c r="E303" s="60">
        <v>9</v>
      </c>
      <c r="F303" s="62">
        <v>3.1787305492102999E-3</v>
      </c>
      <c r="G303" s="93" t="s">
        <v>6750</v>
      </c>
      <c r="H303" s="62">
        <v>5.5921366108969903E-2</v>
      </c>
      <c r="I303" s="62">
        <v>0</v>
      </c>
      <c r="J303" s="93" t="s">
        <v>6751</v>
      </c>
      <c r="K303" s="63"/>
    </row>
    <row r="304" spans="1:11" ht="17.45" customHeight="1" x14ac:dyDescent="0.25">
      <c r="A304" s="60">
        <v>4</v>
      </c>
      <c r="B304" s="89" t="s">
        <v>1767</v>
      </c>
      <c r="C304" s="61">
        <v>750</v>
      </c>
      <c r="D304" s="60" t="s">
        <v>687</v>
      </c>
      <c r="E304" s="60">
        <v>175</v>
      </c>
      <c r="F304" s="62">
        <v>2.53544278782495E-2</v>
      </c>
      <c r="G304" s="93" t="s">
        <v>6752</v>
      </c>
      <c r="H304" s="62">
        <v>0.17353749779539299</v>
      </c>
      <c r="I304" s="62">
        <v>0.125542302585885</v>
      </c>
      <c r="J304" s="93" t="s">
        <v>6753</v>
      </c>
      <c r="K304" s="63"/>
    </row>
    <row r="305" spans="1:11" ht="17.45" customHeight="1" x14ac:dyDescent="0.25">
      <c r="A305" s="60">
        <v>3</v>
      </c>
      <c r="B305" s="89" t="s">
        <v>2422</v>
      </c>
      <c r="C305" s="61">
        <v>752</v>
      </c>
      <c r="D305" s="60" t="s">
        <v>2633</v>
      </c>
      <c r="E305" s="60">
        <v>6</v>
      </c>
      <c r="F305" s="62">
        <v>1.4552333529590099E-3</v>
      </c>
      <c r="G305" s="93" t="s">
        <v>6754</v>
      </c>
      <c r="H305" s="62">
        <v>3.6437482834333401E-2</v>
      </c>
      <c r="I305" s="62">
        <v>0</v>
      </c>
      <c r="J305" s="93" t="s">
        <v>6755</v>
      </c>
      <c r="K305" s="63"/>
    </row>
    <row r="306" spans="1:11" ht="17.45" customHeight="1" x14ac:dyDescent="0.25">
      <c r="A306" s="60">
        <v>4</v>
      </c>
      <c r="B306" s="89" t="s">
        <v>2295</v>
      </c>
      <c r="C306" s="61">
        <v>753</v>
      </c>
      <c r="D306" s="60" t="s">
        <v>2504</v>
      </c>
      <c r="E306" s="60">
        <v>6</v>
      </c>
      <c r="F306" s="62">
        <v>1.4552333529590099E-3</v>
      </c>
      <c r="G306" s="93" t="s">
        <v>4179</v>
      </c>
      <c r="H306" s="62">
        <v>3.6437482834333401E-2</v>
      </c>
      <c r="I306" s="62">
        <v>0</v>
      </c>
      <c r="J306" s="93" t="s">
        <v>6755</v>
      </c>
      <c r="K306" s="63"/>
    </row>
    <row r="307" spans="1:11" ht="17.45" customHeight="1" x14ac:dyDescent="0.25">
      <c r="A307" s="60">
        <v>3</v>
      </c>
      <c r="B307" s="89" t="s">
        <v>1807</v>
      </c>
      <c r="C307" s="61">
        <v>761</v>
      </c>
      <c r="D307" s="60" t="s">
        <v>727</v>
      </c>
      <c r="E307" s="60">
        <v>34</v>
      </c>
      <c r="F307" s="62">
        <v>4.0084046467603104E-3</v>
      </c>
      <c r="G307" s="93" t="s">
        <v>6756</v>
      </c>
      <c r="H307" s="62">
        <v>4.81889644940331E-2</v>
      </c>
      <c r="I307" s="62">
        <v>0</v>
      </c>
      <c r="J307" s="93" t="s">
        <v>4415</v>
      </c>
      <c r="K307" s="63"/>
    </row>
    <row r="308" spans="1:11" ht="17.45" customHeight="1" x14ac:dyDescent="0.25">
      <c r="A308" s="60">
        <v>4</v>
      </c>
      <c r="B308" s="89" t="s">
        <v>1169</v>
      </c>
      <c r="C308" s="61">
        <v>762</v>
      </c>
      <c r="D308" s="60" t="s">
        <v>708</v>
      </c>
      <c r="E308" s="60">
        <v>34</v>
      </c>
      <c r="F308" s="62">
        <v>4.0084046467603104E-3</v>
      </c>
      <c r="G308" s="93" t="s">
        <v>6757</v>
      </c>
      <c r="H308" s="62">
        <v>4.81889644940331E-2</v>
      </c>
      <c r="I308" s="62">
        <v>0</v>
      </c>
      <c r="J308" s="93" t="s">
        <v>4415</v>
      </c>
      <c r="K308" s="63"/>
    </row>
    <row r="309" spans="1:11" ht="17.45" customHeight="1" x14ac:dyDescent="0.25">
      <c r="A309" s="60">
        <v>2</v>
      </c>
      <c r="B309" s="89" t="s">
        <v>2303</v>
      </c>
      <c r="C309" s="61">
        <v>768</v>
      </c>
      <c r="D309" s="60" t="s">
        <v>2512</v>
      </c>
      <c r="E309" s="60">
        <v>7</v>
      </c>
      <c r="F309" s="62">
        <v>2.4753730143572299E-4</v>
      </c>
      <c r="G309" s="93" t="s">
        <v>5815</v>
      </c>
      <c r="H309" s="62">
        <v>1.2209683670000099E-2</v>
      </c>
      <c r="I309" s="62">
        <v>0</v>
      </c>
      <c r="J309" s="93" t="s">
        <v>4257</v>
      </c>
      <c r="K309" s="63"/>
    </row>
    <row r="310" spans="1:11" ht="17.45" customHeight="1" x14ac:dyDescent="0.25">
      <c r="A310" s="60">
        <v>3</v>
      </c>
      <c r="B310" s="89" t="s">
        <v>2304</v>
      </c>
      <c r="C310" s="61">
        <v>772</v>
      </c>
      <c r="D310" s="60" t="s">
        <v>2513</v>
      </c>
      <c r="E310" s="60">
        <v>6</v>
      </c>
      <c r="F310" s="62">
        <v>3.0933485419603002E-5</v>
      </c>
      <c r="G310" s="93" t="s">
        <v>4253</v>
      </c>
      <c r="H310" s="62">
        <v>1.03459069902251E-3</v>
      </c>
      <c r="I310" s="62">
        <v>0</v>
      </c>
      <c r="J310" s="93" t="s">
        <v>5579</v>
      </c>
      <c r="K310" s="63"/>
    </row>
    <row r="311" spans="1:11" ht="17.45" customHeight="1" x14ac:dyDescent="0.25">
      <c r="A311" s="60">
        <v>2</v>
      </c>
      <c r="B311" s="89" t="s">
        <v>1523</v>
      </c>
      <c r="C311" s="61">
        <v>791</v>
      </c>
      <c r="D311" s="60" t="s">
        <v>50</v>
      </c>
      <c r="E311" s="60">
        <v>238</v>
      </c>
      <c r="F311" s="62">
        <v>5.4895022084729898E-2</v>
      </c>
      <c r="G311" s="93" t="s">
        <v>6758</v>
      </c>
      <c r="H311" s="62">
        <v>0.24947097898468601</v>
      </c>
      <c r="I311" s="62">
        <v>0.33828705026150402</v>
      </c>
      <c r="J311" s="93" t="s">
        <v>6759</v>
      </c>
      <c r="K311" s="63"/>
    </row>
    <row r="312" spans="1:11" ht="17.45" customHeight="1" x14ac:dyDescent="0.25">
      <c r="A312" s="60">
        <v>3</v>
      </c>
      <c r="B312" s="89" t="s">
        <v>1419</v>
      </c>
      <c r="C312" s="61">
        <v>792</v>
      </c>
      <c r="D312" s="60" t="s">
        <v>460</v>
      </c>
      <c r="E312" s="60">
        <v>238</v>
      </c>
      <c r="F312" s="62">
        <v>5.4895022084729898E-2</v>
      </c>
      <c r="G312" s="93" t="s">
        <v>6758</v>
      </c>
      <c r="H312" s="62">
        <v>0.24947097898468601</v>
      </c>
      <c r="I312" s="62">
        <v>0.33828705026150402</v>
      </c>
      <c r="J312" s="93" t="s">
        <v>6759</v>
      </c>
      <c r="K312" s="63"/>
    </row>
    <row r="313" spans="1:11" ht="17.45" customHeight="1" x14ac:dyDescent="0.25">
      <c r="A313" s="60">
        <v>4</v>
      </c>
      <c r="B313" s="89" t="s">
        <v>1177</v>
      </c>
      <c r="C313" s="61">
        <v>793</v>
      </c>
      <c r="D313" s="60" t="s">
        <v>412</v>
      </c>
      <c r="E313" s="60">
        <v>210</v>
      </c>
      <c r="F313" s="62">
        <v>4.3751736339750498E-2</v>
      </c>
      <c r="G313" s="93" t="s">
        <v>6760</v>
      </c>
      <c r="H313" s="62">
        <v>0.217852650049639</v>
      </c>
      <c r="I313" s="62">
        <v>0.24904556319771101</v>
      </c>
      <c r="J313" s="93" t="s">
        <v>6761</v>
      </c>
      <c r="K313" s="63"/>
    </row>
    <row r="314" spans="1:11" ht="17.45" customHeight="1" x14ac:dyDescent="0.25">
      <c r="A314" s="60">
        <v>5</v>
      </c>
      <c r="B314" s="89" t="s">
        <v>1157</v>
      </c>
      <c r="C314" s="61">
        <v>794</v>
      </c>
      <c r="D314" s="60" t="s">
        <v>358</v>
      </c>
      <c r="E314" s="60">
        <v>182</v>
      </c>
      <c r="F314" s="62">
        <v>3.7777596635585498E-2</v>
      </c>
      <c r="G314" s="93" t="s">
        <v>6762</v>
      </c>
      <c r="H314" s="62">
        <v>0.20250791839570301</v>
      </c>
      <c r="I314" s="62">
        <v>0.19156545073808401</v>
      </c>
      <c r="J314" s="93" t="s">
        <v>6763</v>
      </c>
      <c r="K314" s="63"/>
    </row>
    <row r="315" spans="1:11" ht="17.45" customHeight="1" x14ac:dyDescent="0.25">
      <c r="A315" s="60">
        <v>5</v>
      </c>
      <c r="B315" s="89" t="s">
        <v>2434</v>
      </c>
      <c r="C315" s="61">
        <v>802</v>
      </c>
      <c r="D315" s="60" t="s">
        <v>2645</v>
      </c>
      <c r="E315" s="60">
        <v>3</v>
      </c>
      <c r="F315" s="62">
        <v>1.25691549393338E-3</v>
      </c>
      <c r="G315" s="93" t="s">
        <v>5290</v>
      </c>
      <c r="H315" s="62">
        <v>3.2428786998457901E-2</v>
      </c>
      <c r="I315" s="62">
        <v>0</v>
      </c>
      <c r="J315" s="93" t="s">
        <v>6764</v>
      </c>
      <c r="K315" s="63"/>
    </row>
    <row r="316" spans="1:11" ht="17.45" customHeight="1" x14ac:dyDescent="0.25">
      <c r="A316" s="60">
        <v>5</v>
      </c>
      <c r="B316" s="89" t="s">
        <v>1611</v>
      </c>
      <c r="C316" s="61">
        <v>807</v>
      </c>
      <c r="D316" s="60" t="s">
        <v>539</v>
      </c>
      <c r="E316" s="60">
        <v>3</v>
      </c>
      <c r="F316" s="62">
        <v>1.3379057300567801E-4</v>
      </c>
      <c r="G316" s="93" t="s">
        <v>4321</v>
      </c>
      <c r="H316" s="62">
        <v>3.5653228290452301E-3</v>
      </c>
      <c r="I316" s="62">
        <v>0</v>
      </c>
      <c r="J316" s="93" t="s">
        <v>6765</v>
      </c>
      <c r="K316" s="63"/>
    </row>
    <row r="317" spans="1:11" ht="17.45" customHeight="1" x14ac:dyDescent="0.25">
      <c r="A317" s="60">
        <v>4</v>
      </c>
      <c r="B317" s="89" t="s">
        <v>1175</v>
      </c>
      <c r="C317" s="61">
        <v>812</v>
      </c>
      <c r="D317" s="60" t="s">
        <v>573</v>
      </c>
      <c r="E317" s="60">
        <v>35</v>
      </c>
      <c r="F317" s="62">
        <v>1.11432857449794E-2</v>
      </c>
      <c r="G317" s="93" t="s">
        <v>6766</v>
      </c>
      <c r="H317" s="62">
        <v>0.114714349609131</v>
      </c>
      <c r="I317" s="62">
        <v>0</v>
      </c>
      <c r="J317" s="93" t="s">
        <v>6767</v>
      </c>
      <c r="K317" s="63"/>
    </row>
    <row r="318" spans="1:11" ht="17.45" customHeight="1" x14ac:dyDescent="0.25">
      <c r="A318" s="60">
        <v>5</v>
      </c>
      <c r="B318" s="89" t="s">
        <v>1105</v>
      </c>
      <c r="C318" s="61">
        <v>813</v>
      </c>
      <c r="D318" s="60" t="s">
        <v>296</v>
      </c>
      <c r="E318" s="60">
        <v>13</v>
      </c>
      <c r="F318" s="62">
        <v>2.80827122739747E-3</v>
      </c>
      <c r="G318" s="93" t="s">
        <v>6768</v>
      </c>
      <c r="H318" s="62">
        <v>4.49528203925144E-2</v>
      </c>
      <c r="I318" s="62">
        <v>0</v>
      </c>
      <c r="J318" s="93" t="s">
        <v>6769</v>
      </c>
      <c r="K318" s="63"/>
    </row>
    <row r="319" spans="1:11" ht="17.45" customHeight="1" x14ac:dyDescent="0.25">
      <c r="A319" s="60">
        <v>5</v>
      </c>
      <c r="B319" s="89" t="s">
        <v>2300</v>
      </c>
      <c r="C319" s="61">
        <v>814</v>
      </c>
      <c r="D319" s="60" t="s">
        <v>2509</v>
      </c>
      <c r="E319" s="60">
        <v>20</v>
      </c>
      <c r="F319" s="62">
        <v>8.1422177032317699E-3</v>
      </c>
      <c r="G319" s="93" t="s">
        <v>6770</v>
      </c>
      <c r="H319" s="62">
        <v>0.105264898005235</v>
      </c>
      <c r="I319" s="62">
        <v>0</v>
      </c>
      <c r="J319" s="93" t="s">
        <v>6771</v>
      </c>
      <c r="K319" s="63"/>
    </row>
    <row r="320" spans="1:11" ht="17.45" customHeight="1" x14ac:dyDescent="0.25">
      <c r="A320" s="60">
        <v>5</v>
      </c>
      <c r="B320" s="89" t="s">
        <v>2301</v>
      </c>
      <c r="C320" s="61">
        <v>821</v>
      </c>
      <c r="D320" s="60" t="s">
        <v>2510</v>
      </c>
      <c r="E320" s="60">
        <v>1</v>
      </c>
      <c r="F320" s="62">
        <v>9.9276594148260403E-6</v>
      </c>
      <c r="G320" s="93" t="s">
        <v>4253</v>
      </c>
      <c r="H320" s="62">
        <v>5.6311891156146296E-4</v>
      </c>
      <c r="I320" s="62">
        <v>0</v>
      </c>
      <c r="J320" s="93" t="s">
        <v>6772</v>
      </c>
      <c r="K320" s="63"/>
    </row>
    <row r="321" spans="1:11" ht="17.45" customHeight="1" x14ac:dyDescent="0.25">
      <c r="A321" s="60">
        <v>2</v>
      </c>
      <c r="B321" s="89" t="s">
        <v>1536</v>
      </c>
      <c r="C321" s="61">
        <v>834</v>
      </c>
      <c r="D321" s="60" t="s">
        <v>51</v>
      </c>
      <c r="E321" s="60">
        <v>1314</v>
      </c>
      <c r="F321" s="62">
        <v>1.1963957854226499E-2</v>
      </c>
      <c r="G321" s="93" t="s">
        <v>6773</v>
      </c>
      <c r="H321" s="62">
        <v>2.3816666242860499E-2</v>
      </c>
      <c r="I321" s="62">
        <v>4.5487270228992502E-2</v>
      </c>
      <c r="J321" s="93" t="s">
        <v>6774</v>
      </c>
      <c r="K321" s="63"/>
    </row>
    <row r="322" spans="1:11" ht="17.45" customHeight="1" x14ac:dyDescent="0.25">
      <c r="A322" s="60">
        <v>3</v>
      </c>
      <c r="B322" s="89" t="s">
        <v>1020</v>
      </c>
      <c r="C322" s="61">
        <v>835</v>
      </c>
      <c r="D322" s="60" t="s">
        <v>297</v>
      </c>
      <c r="E322" s="60">
        <v>1314</v>
      </c>
      <c r="F322" s="62">
        <v>1.1963957854226499E-2</v>
      </c>
      <c r="G322" s="93" t="s">
        <v>6773</v>
      </c>
      <c r="H322" s="62">
        <v>2.3816666242860499E-2</v>
      </c>
      <c r="I322" s="62">
        <v>4.5487270228992502E-2</v>
      </c>
      <c r="J322" s="93" t="s">
        <v>6774</v>
      </c>
      <c r="K322" s="63"/>
    </row>
    <row r="323" spans="1:11" ht="17.45" customHeight="1" x14ac:dyDescent="0.25">
      <c r="A323" s="60">
        <v>4</v>
      </c>
      <c r="B323" s="89" t="s">
        <v>1184</v>
      </c>
      <c r="C323" s="61">
        <v>838</v>
      </c>
      <c r="D323" s="60" t="s">
        <v>540</v>
      </c>
      <c r="E323" s="60">
        <v>608</v>
      </c>
      <c r="F323" s="62">
        <v>4.6170585497384096E-3</v>
      </c>
      <c r="G323" s="93" t="s">
        <v>6775</v>
      </c>
      <c r="H323" s="62">
        <v>1.4829787685838499E-2</v>
      </c>
      <c r="I323" s="62">
        <v>2.4651924868719401E-2</v>
      </c>
      <c r="J323" s="93" t="s">
        <v>6776</v>
      </c>
      <c r="K323" s="63"/>
    </row>
    <row r="324" spans="1:11" ht="17.45" customHeight="1" x14ac:dyDescent="0.25">
      <c r="A324" s="60">
        <v>5</v>
      </c>
      <c r="B324" s="89" t="s">
        <v>1133</v>
      </c>
      <c r="C324" s="61">
        <v>839</v>
      </c>
      <c r="D324" s="60" t="s">
        <v>503</v>
      </c>
      <c r="E324" s="60">
        <v>598</v>
      </c>
      <c r="F324" s="62">
        <v>4.1585720283740498E-3</v>
      </c>
      <c r="G324" s="93" t="s">
        <v>6777</v>
      </c>
      <c r="H324" s="62">
        <v>1.0763095250347699E-2</v>
      </c>
      <c r="I324" s="62">
        <v>2.4217336489900598E-2</v>
      </c>
      <c r="J324" s="93" t="s">
        <v>6778</v>
      </c>
      <c r="K324" s="63"/>
    </row>
    <row r="325" spans="1:11" ht="17.45" customHeight="1" x14ac:dyDescent="0.25">
      <c r="A325" s="60">
        <v>5</v>
      </c>
      <c r="B325" s="89" t="s">
        <v>2440</v>
      </c>
      <c r="C325" s="61">
        <v>841</v>
      </c>
      <c r="D325" s="60" t="s">
        <v>2651</v>
      </c>
      <c r="E325" s="60">
        <v>11</v>
      </c>
      <c r="F325" s="62">
        <v>4.5848652136435498E-4</v>
      </c>
      <c r="G325" s="93" t="s">
        <v>5405</v>
      </c>
      <c r="H325" s="62">
        <v>1.0383156572166201E-2</v>
      </c>
      <c r="I325" s="62">
        <v>0</v>
      </c>
      <c r="J325" s="93" t="s">
        <v>6779</v>
      </c>
      <c r="K325" s="63"/>
    </row>
    <row r="326" spans="1:11" ht="17.45" customHeight="1" x14ac:dyDescent="0.25">
      <c r="A326" s="60">
        <v>4</v>
      </c>
      <c r="B326" s="89" t="s">
        <v>1668</v>
      </c>
      <c r="C326" s="61">
        <v>842</v>
      </c>
      <c r="D326" s="60" t="s">
        <v>461</v>
      </c>
      <c r="E326" s="60">
        <v>80</v>
      </c>
      <c r="F326" s="62">
        <v>2.90494733916604E-4</v>
      </c>
      <c r="G326" s="93" t="s">
        <v>4322</v>
      </c>
      <c r="H326" s="62">
        <v>1.8936289994695599E-3</v>
      </c>
      <c r="I326" s="62">
        <v>0</v>
      </c>
      <c r="J326" s="93" t="s">
        <v>5880</v>
      </c>
      <c r="K326" s="63"/>
    </row>
    <row r="327" spans="1:11" ht="17.45" customHeight="1" x14ac:dyDescent="0.25">
      <c r="A327" s="60">
        <v>5</v>
      </c>
      <c r="B327" s="89" t="s">
        <v>1216</v>
      </c>
      <c r="C327" s="61">
        <v>849</v>
      </c>
      <c r="D327" s="60" t="s">
        <v>574</v>
      </c>
      <c r="E327" s="60">
        <v>71</v>
      </c>
      <c r="F327" s="62">
        <v>2.5782523479171899E-4</v>
      </c>
      <c r="G327" s="93" t="s">
        <v>4322</v>
      </c>
      <c r="H327" s="62">
        <v>1.80962698572485E-3</v>
      </c>
      <c r="I327" s="62">
        <v>0</v>
      </c>
      <c r="J327" s="93" t="s">
        <v>5880</v>
      </c>
      <c r="K327" s="63"/>
    </row>
    <row r="328" spans="1:11" ht="17.45" customHeight="1" x14ac:dyDescent="0.25">
      <c r="A328" s="60">
        <v>5</v>
      </c>
      <c r="B328" s="89" t="s">
        <v>1336</v>
      </c>
      <c r="C328" s="61">
        <v>853</v>
      </c>
      <c r="D328" s="60" t="s">
        <v>658</v>
      </c>
      <c r="E328" s="60">
        <v>9</v>
      </c>
      <c r="F328" s="62">
        <v>3.2669499124885E-5</v>
      </c>
      <c r="G328" s="93" t="s">
        <v>4253</v>
      </c>
      <c r="H328" s="62">
        <v>5.72656931823949E-4</v>
      </c>
      <c r="I328" s="62">
        <v>0</v>
      </c>
      <c r="J328" s="93" t="s">
        <v>5397</v>
      </c>
      <c r="K328" s="63"/>
    </row>
    <row r="329" spans="1:11" ht="17.45" customHeight="1" x14ac:dyDescent="0.25">
      <c r="A329" s="60">
        <v>4</v>
      </c>
      <c r="B329" s="89" t="s">
        <v>1753</v>
      </c>
      <c r="C329" s="61">
        <v>862</v>
      </c>
      <c r="D329" s="60" t="s">
        <v>752</v>
      </c>
      <c r="E329" s="60">
        <v>851</v>
      </c>
      <c r="F329" s="62">
        <v>4.9502727812670696E-3</v>
      </c>
      <c r="G329" s="93" t="s">
        <v>5414</v>
      </c>
      <c r="H329" s="62">
        <v>1.2004940703950801E-2</v>
      </c>
      <c r="I329" s="62">
        <v>2.1207923737618501E-2</v>
      </c>
      <c r="J329" s="93" t="s">
        <v>6780</v>
      </c>
      <c r="K329" s="63"/>
    </row>
    <row r="330" spans="1:11" ht="17.45" customHeight="1" x14ac:dyDescent="0.25">
      <c r="A330" s="60">
        <v>5</v>
      </c>
      <c r="B330" s="89" t="s">
        <v>1386</v>
      </c>
      <c r="C330" s="61">
        <v>863</v>
      </c>
      <c r="D330" s="60" t="s">
        <v>738</v>
      </c>
      <c r="E330" s="60">
        <v>851</v>
      </c>
      <c r="F330" s="62">
        <v>4.9502727812670696E-3</v>
      </c>
      <c r="G330" s="93" t="s">
        <v>5414</v>
      </c>
      <c r="H330" s="62">
        <v>1.2004940703950801E-2</v>
      </c>
      <c r="I330" s="62">
        <v>2.1207923737618501E-2</v>
      </c>
      <c r="J330" s="93" t="s">
        <v>6780</v>
      </c>
      <c r="K330" s="63"/>
    </row>
    <row r="331" spans="1:11" ht="17.45" customHeight="1" x14ac:dyDescent="0.25">
      <c r="A331" s="60">
        <v>4</v>
      </c>
      <c r="B331" s="89" t="s">
        <v>2439</v>
      </c>
      <c r="C331" s="61">
        <v>865</v>
      </c>
      <c r="D331" s="60" t="s">
        <v>2650</v>
      </c>
      <c r="E331" s="60">
        <v>3</v>
      </c>
      <c r="F331" s="62">
        <v>1.01397735415879E-5</v>
      </c>
      <c r="G331" s="93" t="s">
        <v>4332</v>
      </c>
      <c r="H331" s="62">
        <v>3.2013794978731001E-4</v>
      </c>
      <c r="I331" s="62">
        <v>0</v>
      </c>
      <c r="J331" s="93" t="s">
        <v>6781</v>
      </c>
      <c r="K331" s="63"/>
    </row>
    <row r="332" spans="1:11" ht="17.45" customHeight="1" x14ac:dyDescent="0.25">
      <c r="A332" s="60">
        <v>5</v>
      </c>
      <c r="B332" s="89" t="s">
        <v>2306</v>
      </c>
      <c r="C332" s="61">
        <v>866</v>
      </c>
      <c r="D332" s="60" t="s">
        <v>2515</v>
      </c>
      <c r="E332" s="60">
        <v>3</v>
      </c>
      <c r="F332" s="62">
        <v>1.01397735415879E-5</v>
      </c>
      <c r="G332" s="93" t="s">
        <v>4332</v>
      </c>
      <c r="H332" s="62">
        <v>3.2013794978731001E-4</v>
      </c>
      <c r="I332" s="62">
        <v>0</v>
      </c>
      <c r="J332" s="93" t="s">
        <v>6781</v>
      </c>
      <c r="K332" s="63"/>
    </row>
    <row r="333" spans="1:11" ht="17.45" customHeight="1" x14ac:dyDescent="0.25">
      <c r="A333" s="60">
        <v>4</v>
      </c>
      <c r="B333" s="89" t="s">
        <v>1752</v>
      </c>
      <c r="C333" s="61">
        <v>872</v>
      </c>
      <c r="D333" s="60" t="s">
        <v>791</v>
      </c>
      <c r="E333" s="60">
        <v>17</v>
      </c>
      <c r="F333" s="62">
        <v>6.05487023149116E-5</v>
      </c>
      <c r="G333" s="93" t="s">
        <v>4253</v>
      </c>
      <c r="H333" s="62">
        <v>1.0099744391085701E-3</v>
      </c>
      <c r="I333" s="62">
        <v>0</v>
      </c>
      <c r="J333" s="93" t="s">
        <v>4324</v>
      </c>
      <c r="K333" s="63"/>
    </row>
    <row r="334" spans="1:11" ht="17.45" customHeight="1" x14ac:dyDescent="0.25">
      <c r="A334" s="60">
        <v>5</v>
      </c>
      <c r="B334" s="89" t="s">
        <v>1516</v>
      </c>
      <c r="C334" s="61">
        <v>873</v>
      </c>
      <c r="D334" s="60" t="s">
        <v>778</v>
      </c>
      <c r="E334" s="60">
        <v>17</v>
      </c>
      <c r="F334" s="62">
        <v>6.05487023149116E-5</v>
      </c>
      <c r="G334" s="93" t="s">
        <v>4253</v>
      </c>
      <c r="H334" s="62">
        <v>1.0099744391085701E-3</v>
      </c>
      <c r="I334" s="62">
        <v>0</v>
      </c>
      <c r="J334" s="93" t="s">
        <v>4324</v>
      </c>
      <c r="K334" s="63"/>
    </row>
    <row r="335" spans="1:11" ht="17.45" customHeight="1" x14ac:dyDescent="0.25">
      <c r="A335" s="60">
        <v>4</v>
      </c>
      <c r="B335" s="89" t="s">
        <v>1669</v>
      </c>
      <c r="C335" s="61">
        <v>876</v>
      </c>
      <c r="D335" s="60" t="s">
        <v>813</v>
      </c>
      <c r="E335" s="60">
        <v>36</v>
      </c>
      <c r="F335" s="62">
        <v>5.4052089347709898E-5</v>
      </c>
      <c r="G335" s="93" t="s">
        <v>4253</v>
      </c>
      <c r="H335" s="62">
        <v>5.9965411822703995E-4</v>
      </c>
      <c r="I335" s="62">
        <v>0</v>
      </c>
      <c r="J335" s="93" t="s">
        <v>5955</v>
      </c>
      <c r="K335" s="63"/>
    </row>
    <row r="336" spans="1:11" ht="17.45" customHeight="1" x14ac:dyDescent="0.25">
      <c r="A336" s="60">
        <v>5</v>
      </c>
      <c r="B336" s="89" t="s">
        <v>1708</v>
      </c>
      <c r="C336" s="61">
        <v>877</v>
      </c>
      <c r="D336" s="60" t="s">
        <v>802</v>
      </c>
      <c r="E336" s="60">
        <v>26</v>
      </c>
      <c r="F336" s="62">
        <v>3.7627772376615198E-5</v>
      </c>
      <c r="G336" s="93" t="s">
        <v>4253</v>
      </c>
      <c r="H336" s="62">
        <v>3.9406488341761598E-4</v>
      </c>
      <c r="I336" s="62">
        <v>0</v>
      </c>
      <c r="J336" s="93" t="s">
        <v>4730</v>
      </c>
      <c r="K336" s="63"/>
    </row>
    <row r="337" spans="1:11" ht="17.45" customHeight="1" x14ac:dyDescent="0.25">
      <c r="A337" s="60">
        <v>5</v>
      </c>
      <c r="B337" s="89" t="s">
        <v>1347</v>
      </c>
      <c r="C337" s="61">
        <v>882</v>
      </c>
      <c r="D337" s="60" t="s">
        <v>680</v>
      </c>
      <c r="E337" s="60">
        <v>2</v>
      </c>
      <c r="F337" s="62">
        <v>4.1599695400344201E-6</v>
      </c>
      <c r="G337" s="93" t="s">
        <v>4332</v>
      </c>
      <c r="H337" s="62">
        <v>1.4036440490228799E-4</v>
      </c>
      <c r="I337" s="62">
        <v>0</v>
      </c>
      <c r="J337" s="93" t="s">
        <v>5290</v>
      </c>
      <c r="K337" s="63"/>
    </row>
    <row r="338" spans="1:11" ht="17.45" customHeight="1" x14ac:dyDescent="0.25">
      <c r="A338" s="60">
        <v>5</v>
      </c>
      <c r="B338" s="89" t="s">
        <v>1382</v>
      </c>
      <c r="C338" s="61">
        <v>884</v>
      </c>
      <c r="D338" s="60" t="s">
        <v>721</v>
      </c>
      <c r="E338" s="60">
        <v>10</v>
      </c>
      <c r="F338" s="62">
        <v>1.2264347431060201E-5</v>
      </c>
      <c r="G338" s="93" t="s">
        <v>4332</v>
      </c>
      <c r="H338" s="62">
        <v>3.3419657258110301E-4</v>
      </c>
      <c r="I338" s="62">
        <v>0</v>
      </c>
      <c r="J338" s="93" t="s">
        <v>4321</v>
      </c>
      <c r="K338" s="63"/>
    </row>
    <row r="339" spans="1:11" ht="17.45" customHeight="1" x14ac:dyDescent="0.25">
      <c r="A339" s="60">
        <v>4</v>
      </c>
      <c r="B339" s="89" t="s">
        <v>1805</v>
      </c>
      <c r="C339" s="61">
        <v>888</v>
      </c>
      <c r="D339" s="60" t="s">
        <v>413</v>
      </c>
      <c r="E339" s="60">
        <v>229</v>
      </c>
      <c r="F339" s="62">
        <v>1.50991302307044E-3</v>
      </c>
      <c r="G339" s="93" t="s">
        <v>6782</v>
      </c>
      <c r="H339" s="62">
        <v>7.5505047245122501E-3</v>
      </c>
      <c r="I339" s="62">
        <v>8.4910533659385799E-3</v>
      </c>
      <c r="J339" s="93" t="s">
        <v>6783</v>
      </c>
      <c r="K339" s="63"/>
    </row>
    <row r="340" spans="1:11" ht="17.45" customHeight="1" x14ac:dyDescent="0.25">
      <c r="A340" s="60">
        <v>5</v>
      </c>
      <c r="B340" s="89" t="s">
        <v>1017</v>
      </c>
      <c r="C340" s="61">
        <v>889</v>
      </c>
      <c r="D340" s="60" t="s">
        <v>359</v>
      </c>
      <c r="E340" s="60">
        <v>199</v>
      </c>
      <c r="F340" s="62">
        <v>1.26233550374595E-3</v>
      </c>
      <c r="G340" s="93" t="s">
        <v>4323</v>
      </c>
      <c r="H340" s="62">
        <v>6.6521139905055997E-3</v>
      </c>
      <c r="I340" s="62">
        <v>5.4204873857928004E-3</v>
      </c>
      <c r="J340" s="93" t="s">
        <v>6784</v>
      </c>
      <c r="K340" s="63"/>
    </row>
    <row r="341" spans="1:11" ht="17.45" customHeight="1" x14ac:dyDescent="0.25">
      <c r="A341" s="60">
        <v>5</v>
      </c>
      <c r="B341" s="89" t="s">
        <v>1357</v>
      </c>
      <c r="C341" s="61">
        <v>890</v>
      </c>
      <c r="D341" s="60" t="s">
        <v>702</v>
      </c>
      <c r="E341" s="60">
        <v>29</v>
      </c>
      <c r="F341" s="62">
        <v>2.22615650915377E-4</v>
      </c>
      <c r="G341" s="93" t="s">
        <v>4325</v>
      </c>
      <c r="H341" s="62">
        <v>3.5278115560705399E-3</v>
      </c>
      <c r="I341" s="62">
        <v>0</v>
      </c>
      <c r="J341" s="93" t="s">
        <v>6785</v>
      </c>
      <c r="K341" s="63"/>
    </row>
    <row r="342" spans="1:11" ht="17.45" customHeight="1" x14ac:dyDescent="0.25">
      <c r="A342" s="60">
        <v>6</v>
      </c>
      <c r="B342" s="89" t="s">
        <v>1190</v>
      </c>
      <c r="C342" s="61">
        <v>896</v>
      </c>
      <c r="D342" s="60" t="s">
        <v>765</v>
      </c>
      <c r="E342" s="60">
        <v>29</v>
      </c>
      <c r="F342" s="62">
        <v>2.22615650915377E-4</v>
      </c>
      <c r="G342" s="93" t="s">
        <v>4325</v>
      </c>
      <c r="H342" s="62">
        <v>3.5278115560705399E-3</v>
      </c>
      <c r="I342" s="62">
        <v>0</v>
      </c>
      <c r="J342" s="93" t="s">
        <v>6785</v>
      </c>
      <c r="K342" s="63"/>
    </row>
    <row r="343" spans="1:11" ht="17.45" customHeight="1" x14ac:dyDescent="0.25">
      <c r="A343" s="60">
        <v>5</v>
      </c>
      <c r="B343" s="89" t="s">
        <v>2305</v>
      </c>
      <c r="C343" s="61">
        <v>904</v>
      </c>
      <c r="D343" s="60" t="s">
        <v>2514</v>
      </c>
      <c r="E343" s="60">
        <v>3</v>
      </c>
      <c r="F343" s="62">
        <v>2.49618684091125E-5</v>
      </c>
      <c r="G343" s="93" t="s">
        <v>4253</v>
      </c>
      <c r="H343" s="62">
        <v>7.3484410372858997E-4</v>
      </c>
      <c r="I343" s="62">
        <v>0</v>
      </c>
      <c r="J343" s="93" t="s">
        <v>5219</v>
      </c>
      <c r="K343" s="63"/>
    </row>
    <row r="344" spans="1:11" ht="17.45" customHeight="1" x14ac:dyDescent="0.25">
      <c r="A344" s="60">
        <v>4</v>
      </c>
      <c r="B344" s="89" t="s">
        <v>1751</v>
      </c>
      <c r="C344" s="61">
        <v>912</v>
      </c>
      <c r="D344" s="60" t="s">
        <v>633</v>
      </c>
      <c r="E344" s="60">
        <v>283</v>
      </c>
      <c r="F344" s="62">
        <v>9.18558281218184E-5</v>
      </c>
      <c r="G344" s="93" t="s">
        <v>6786</v>
      </c>
      <c r="H344" s="62">
        <v>3.40442731192723E-4</v>
      </c>
      <c r="I344" s="62">
        <v>6.7532778601755398E-4</v>
      </c>
      <c r="J344" s="93" t="s">
        <v>6787</v>
      </c>
      <c r="K344" s="63"/>
    </row>
    <row r="345" spans="1:11" ht="17.45" customHeight="1" x14ac:dyDescent="0.25">
      <c r="A345" s="60">
        <v>5</v>
      </c>
      <c r="B345" s="89" t="s">
        <v>1319</v>
      </c>
      <c r="C345" s="61">
        <v>913</v>
      </c>
      <c r="D345" s="60" t="s">
        <v>605</v>
      </c>
      <c r="E345" s="60">
        <v>283</v>
      </c>
      <c r="F345" s="62">
        <v>9.18558281218184E-5</v>
      </c>
      <c r="G345" s="93" t="s">
        <v>6786</v>
      </c>
      <c r="H345" s="62">
        <v>3.40442731192723E-4</v>
      </c>
      <c r="I345" s="62">
        <v>6.7532778601755398E-4</v>
      </c>
      <c r="J345" s="93" t="s">
        <v>6787</v>
      </c>
      <c r="K345" s="63"/>
    </row>
    <row r="346" spans="1:11" ht="17.45" customHeight="1" x14ac:dyDescent="0.25">
      <c r="A346" s="60">
        <v>4</v>
      </c>
      <c r="B346" s="89" t="s">
        <v>2203</v>
      </c>
      <c r="C346" s="61">
        <v>919</v>
      </c>
      <c r="D346" s="60" t="s">
        <v>2204</v>
      </c>
      <c r="E346" s="60">
        <v>9</v>
      </c>
      <c r="F346" s="62">
        <v>3.79622372907979E-4</v>
      </c>
      <c r="G346" s="93" t="s">
        <v>6788</v>
      </c>
      <c r="H346" s="62">
        <v>1.1429729730533199E-2</v>
      </c>
      <c r="I346" s="62">
        <v>0</v>
      </c>
      <c r="J346" s="93" t="s">
        <v>4535</v>
      </c>
      <c r="K346" s="63"/>
    </row>
    <row r="347" spans="1:11" ht="17.45" customHeight="1" x14ac:dyDescent="0.25">
      <c r="A347" s="60">
        <v>5</v>
      </c>
      <c r="B347" s="89" t="s">
        <v>2291</v>
      </c>
      <c r="C347" s="61">
        <v>926</v>
      </c>
      <c r="D347" s="60" t="s">
        <v>2500</v>
      </c>
      <c r="E347" s="60">
        <v>4</v>
      </c>
      <c r="F347" s="62">
        <v>1.6519219354469499E-4</v>
      </c>
      <c r="G347" s="93" t="s">
        <v>4410</v>
      </c>
      <c r="H347" s="62">
        <v>7.5367332922337401E-3</v>
      </c>
      <c r="I347" s="62">
        <v>0</v>
      </c>
      <c r="J347" s="93" t="s">
        <v>6789</v>
      </c>
      <c r="K347" s="63"/>
    </row>
    <row r="348" spans="1:11" ht="17.45" customHeight="1" x14ac:dyDescent="0.25">
      <c r="A348" s="60">
        <v>5</v>
      </c>
      <c r="B348" s="89" t="s">
        <v>2438</v>
      </c>
      <c r="C348" s="61">
        <v>929</v>
      </c>
      <c r="D348" s="60" t="s">
        <v>2649</v>
      </c>
      <c r="E348" s="60">
        <v>5</v>
      </c>
      <c r="F348" s="62">
        <v>2.1443017936328301E-4</v>
      </c>
      <c r="G348" s="93" t="s">
        <v>4835</v>
      </c>
      <c r="H348" s="62">
        <v>8.5969328864221404E-3</v>
      </c>
      <c r="I348" s="62">
        <v>0</v>
      </c>
      <c r="J348" s="93" t="s">
        <v>6790</v>
      </c>
      <c r="K348" s="63"/>
    </row>
    <row r="349" spans="1:11" ht="17.45" customHeight="1" x14ac:dyDescent="0.25">
      <c r="A349" s="60">
        <v>2</v>
      </c>
      <c r="B349" s="89" t="s">
        <v>1689</v>
      </c>
      <c r="C349" s="61">
        <v>945</v>
      </c>
      <c r="D349" s="60" t="s">
        <v>54</v>
      </c>
      <c r="E349" s="60">
        <v>856</v>
      </c>
      <c r="F349" s="62">
        <v>0.168582105728803</v>
      </c>
      <c r="G349" s="93" t="s">
        <v>6791</v>
      </c>
      <c r="H349" s="62">
        <v>0.40885614907495799</v>
      </c>
      <c r="I349" s="62">
        <v>0.87566411270915701</v>
      </c>
      <c r="J349" s="93" t="s">
        <v>6792</v>
      </c>
      <c r="K349" s="63"/>
    </row>
    <row r="350" spans="1:11" ht="17.45" customHeight="1" x14ac:dyDescent="0.25">
      <c r="A350" s="60">
        <v>3</v>
      </c>
      <c r="B350" s="89" t="s">
        <v>1680</v>
      </c>
      <c r="C350" s="61">
        <v>946</v>
      </c>
      <c r="D350" s="60" t="s">
        <v>640</v>
      </c>
      <c r="E350" s="60">
        <v>443</v>
      </c>
      <c r="F350" s="62">
        <v>3.3448689206937103E-2</v>
      </c>
      <c r="G350" s="93" t="s">
        <v>6793</v>
      </c>
      <c r="H350" s="62">
        <v>0.14556056875229301</v>
      </c>
      <c r="I350" s="62">
        <v>0.18992851837713101</v>
      </c>
      <c r="J350" s="93" t="s">
        <v>6794</v>
      </c>
      <c r="K350" s="63"/>
    </row>
    <row r="351" spans="1:11" ht="17.45" customHeight="1" x14ac:dyDescent="0.25">
      <c r="A351" s="60">
        <v>4</v>
      </c>
      <c r="B351" s="89" t="s">
        <v>1195</v>
      </c>
      <c r="C351" s="61">
        <v>947</v>
      </c>
      <c r="D351" s="60" t="s">
        <v>615</v>
      </c>
      <c r="E351" s="60">
        <v>68</v>
      </c>
      <c r="F351" s="62">
        <v>6.8892872544756801E-3</v>
      </c>
      <c r="G351" s="93" t="s">
        <v>6795</v>
      </c>
      <c r="H351" s="62">
        <v>0.11029351945472</v>
      </c>
      <c r="I351" s="62">
        <v>0</v>
      </c>
      <c r="J351" s="93" t="s">
        <v>4288</v>
      </c>
      <c r="K351" s="63"/>
    </row>
    <row r="352" spans="1:11" ht="17.45" customHeight="1" x14ac:dyDescent="0.25">
      <c r="A352" s="60">
        <v>5</v>
      </c>
      <c r="B352" s="89" t="s">
        <v>1725</v>
      </c>
      <c r="C352" s="61">
        <v>949</v>
      </c>
      <c r="D352" s="60" t="s">
        <v>726</v>
      </c>
      <c r="E352" s="60">
        <v>68</v>
      </c>
      <c r="F352" s="62">
        <v>6.8892872544756801E-3</v>
      </c>
      <c r="G352" s="93" t="s">
        <v>6796</v>
      </c>
      <c r="H352" s="62">
        <v>0.11029351945472</v>
      </c>
      <c r="I352" s="62">
        <v>0</v>
      </c>
      <c r="J352" s="93" t="s">
        <v>4288</v>
      </c>
      <c r="K352" s="63"/>
    </row>
    <row r="353" spans="1:11" ht="17.45" customHeight="1" x14ac:dyDescent="0.25">
      <c r="A353" s="60">
        <v>4</v>
      </c>
      <c r="B353" s="89" t="s">
        <v>1196</v>
      </c>
      <c r="C353" s="61">
        <v>950</v>
      </c>
      <c r="D353" s="60" t="s">
        <v>584</v>
      </c>
      <c r="E353" s="60">
        <v>381</v>
      </c>
      <c r="F353" s="62">
        <v>2.6559401952461401E-2</v>
      </c>
      <c r="G353" s="93" t="s">
        <v>6797</v>
      </c>
      <c r="H353" s="62">
        <v>9.61988118724387E-2</v>
      </c>
      <c r="I353" s="62">
        <v>0.17470829333138599</v>
      </c>
      <c r="J353" s="93" t="s">
        <v>6798</v>
      </c>
      <c r="K353" s="63"/>
    </row>
    <row r="354" spans="1:11" ht="17.45" customHeight="1" x14ac:dyDescent="0.25">
      <c r="A354" s="60">
        <v>5</v>
      </c>
      <c r="B354" s="89" t="s">
        <v>1718</v>
      </c>
      <c r="C354" s="61">
        <v>951</v>
      </c>
      <c r="D354" s="60" t="s">
        <v>707</v>
      </c>
      <c r="E354" s="60">
        <v>21</v>
      </c>
      <c r="F354" s="62">
        <v>3.5041789031309699E-3</v>
      </c>
      <c r="G354" s="93" t="s">
        <v>6799</v>
      </c>
      <c r="H354" s="62">
        <v>4.91484605778858E-2</v>
      </c>
      <c r="I354" s="62">
        <v>0</v>
      </c>
      <c r="J354" s="93" t="s">
        <v>6800</v>
      </c>
      <c r="K354" s="63"/>
    </row>
    <row r="355" spans="1:11" ht="17.45" customHeight="1" x14ac:dyDescent="0.25">
      <c r="A355" s="60">
        <v>3</v>
      </c>
      <c r="B355" s="89" t="s">
        <v>1366</v>
      </c>
      <c r="C355" s="61">
        <v>953</v>
      </c>
      <c r="D355" s="60" t="s">
        <v>473</v>
      </c>
      <c r="E355" s="60">
        <v>206</v>
      </c>
      <c r="F355" s="62">
        <v>5.2754838424350199E-2</v>
      </c>
      <c r="G355" s="93" t="s">
        <v>6801</v>
      </c>
      <c r="H355" s="62">
        <v>0.21625511637820299</v>
      </c>
      <c r="I355" s="62">
        <v>0.41369116682053803</v>
      </c>
      <c r="J355" s="93" t="s">
        <v>6802</v>
      </c>
      <c r="K355" s="63"/>
    </row>
    <row r="356" spans="1:11" ht="17.45" customHeight="1" x14ac:dyDescent="0.25">
      <c r="A356" s="60">
        <v>4</v>
      </c>
      <c r="B356" s="89" t="s">
        <v>1811</v>
      </c>
      <c r="C356" s="61">
        <v>954</v>
      </c>
      <c r="D356" s="60" t="s">
        <v>513</v>
      </c>
      <c r="E356" s="60">
        <v>79</v>
      </c>
      <c r="F356" s="62">
        <v>2.7480886765205399E-2</v>
      </c>
      <c r="G356" s="93" t="s">
        <v>6803</v>
      </c>
      <c r="H356" s="62">
        <v>0.16350273780697799</v>
      </c>
      <c r="I356" s="62">
        <v>0</v>
      </c>
      <c r="J356" s="93" t="s">
        <v>6804</v>
      </c>
      <c r="K356" s="63"/>
    </row>
    <row r="357" spans="1:11" ht="17.45" customHeight="1" x14ac:dyDescent="0.25">
      <c r="A357" s="60">
        <v>5</v>
      </c>
      <c r="B357" s="89" t="s">
        <v>1576</v>
      </c>
      <c r="C357" s="61">
        <v>955</v>
      </c>
      <c r="D357" s="60" t="s">
        <v>18</v>
      </c>
      <c r="E357" s="60">
        <v>79</v>
      </c>
      <c r="F357" s="62">
        <v>2.7480886765205399E-2</v>
      </c>
      <c r="G357" s="93" t="s">
        <v>6805</v>
      </c>
      <c r="H357" s="62">
        <v>0.16350273780697799</v>
      </c>
      <c r="I357" s="62">
        <v>0</v>
      </c>
      <c r="J357" s="93" t="s">
        <v>6804</v>
      </c>
      <c r="K357" s="63"/>
    </row>
    <row r="358" spans="1:11" ht="17.45" customHeight="1" x14ac:dyDescent="0.25">
      <c r="A358" s="60">
        <v>4</v>
      </c>
      <c r="B358" s="89" t="s">
        <v>1199</v>
      </c>
      <c r="C358" s="61">
        <v>956</v>
      </c>
      <c r="D358" s="60" t="s">
        <v>550</v>
      </c>
      <c r="E358" s="60">
        <v>136</v>
      </c>
      <c r="F358" s="62">
        <v>2.5273951659144901E-2</v>
      </c>
      <c r="G358" s="93" t="s">
        <v>6806</v>
      </c>
      <c r="H358" s="62">
        <v>0.13979593355515499</v>
      </c>
      <c r="I358" s="62">
        <v>0.17034372513468801</v>
      </c>
      <c r="J358" s="93" t="s">
        <v>6807</v>
      </c>
      <c r="K358" s="63"/>
    </row>
    <row r="359" spans="1:11" ht="17.45" customHeight="1" x14ac:dyDescent="0.25">
      <c r="A359" s="60">
        <v>3</v>
      </c>
      <c r="B359" s="89" t="s">
        <v>1816</v>
      </c>
      <c r="C359" s="61">
        <v>957</v>
      </c>
      <c r="D359" s="60" t="s">
        <v>743</v>
      </c>
      <c r="E359" s="60">
        <v>50</v>
      </c>
      <c r="F359" s="62">
        <v>1.36394139686158E-2</v>
      </c>
      <c r="G359" s="93" t="s">
        <v>6808</v>
      </c>
      <c r="H359" s="62">
        <v>0.14694078975977201</v>
      </c>
      <c r="I359" s="62">
        <v>0</v>
      </c>
      <c r="J359" s="93" t="s">
        <v>4303</v>
      </c>
      <c r="K359" s="63"/>
    </row>
    <row r="360" spans="1:11" ht="17.45" customHeight="1" x14ac:dyDescent="0.25">
      <c r="A360" s="60">
        <v>3</v>
      </c>
      <c r="B360" s="89" t="s">
        <v>1320</v>
      </c>
      <c r="C360" s="61">
        <v>962</v>
      </c>
      <c r="D360" s="60" t="s">
        <v>427</v>
      </c>
      <c r="E360" s="60">
        <v>104</v>
      </c>
      <c r="F360" s="62">
        <v>8.8001475945349902E-3</v>
      </c>
      <c r="G360" s="93" t="s">
        <v>6809</v>
      </c>
      <c r="H360" s="62">
        <v>0.114770388887124</v>
      </c>
      <c r="I360" s="62">
        <v>0</v>
      </c>
      <c r="J360" s="93" t="s">
        <v>5315</v>
      </c>
      <c r="K360" s="63"/>
    </row>
    <row r="361" spans="1:11" ht="17.45" customHeight="1" x14ac:dyDescent="0.25">
      <c r="A361" s="60">
        <v>4</v>
      </c>
      <c r="B361" s="89" t="s">
        <v>1180</v>
      </c>
      <c r="C361" s="61">
        <v>963</v>
      </c>
      <c r="D361" s="60" t="s">
        <v>376</v>
      </c>
      <c r="E361" s="60">
        <v>3</v>
      </c>
      <c r="F361" s="62">
        <v>4.3781832679607198E-5</v>
      </c>
      <c r="G361" s="93" t="s">
        <v>4253</v>
      </c>
      <c r="H361" s="62">
        <v>1.4039007415135899E-3</v>
      </c>
      <c r="I361" s="62">
        <v>0</v>
      </c>
      <c r="J361" s="93" t="s">
        <v>6810</v>
      </c>
      <c r="K361" s="63"/>
    </row>
    <row r="362" spans="1:11" ht="17.45" customHeight="1" x14ac:dyDescent="0.25">
      <c r="A362" s="60">
        <v>3</v>
      </c>
      <c r="B362" s="89" t="s">
        <v>1144</v>
      </c>
      <c r="C362" s="61">
        <v>964</v>
      </c>
      <c r="D362" s="60" t="s">
        <v>316</v>
      </c>
      <c r="E362" s="60">
        <v>340</v>
      </c>
      <c r="F362" s="62">
        <v>5.9781395302138503E-2</v>
      </c>
      <c r="G362" s="93" t="s">
        <v>6811</v>
      </c>
      <c r="H362" s="62">
        <v>0.23014324309562401</v>
      </c>
      <c r="I362" s="62">
        <v>0.38042507768755002</v>
      </c>
      <c r="J362" s="93" t="s">
        <v>6812</v>
      </c>
      <c r="K362" s="63"/>
    </row>
    <row r="363" spans="1:11" ht="17.45" customHeight="1" x14ac:dyDescent="0.25">
      <c r="A363" s="60">
        <v>4</v>
      </c>
      <c r="B363" s="89" t="s">
        <v>1200</v>
      </c>
      <c r="C363" s="61">
        <v>965</v>
      </c>
      <c r="D363" s="60" t="s">
        <v>686</v>
      </c>
      <c r="E363" s="60">
        <v>65</v>
      </c>
      <c r="F363" s="62">
        <v>9.5832880274788201E-3</v>
      </c>
      <c r="G363" s="93" t="s">
        <v>6813</v>
      </c>
      <c r="H363" s="62">
        <v>7.4587385773844994E-2</v>
      </c>
      <c r="I363" s="62">
        <v>0</v>
      </c>
      <c r="J363" s="93" t="s">
        <v>6814</v>
      </c>
      <c r="K363" s="63"/>
    </row>
    <row r="364" spans="1:11" ht="17.45" customHeight="1" x14ac:dyDescent="0.25">
      <c r="A364" s="60">
        <v>4</v>
      </c>
      <c r="B364" s="89" t="s">
        <v>2302</v>
      </c>
      <c r="C364" s="61">
        <v>966</v>
      </c>
      <c r="D364" s="60" t="s">
        <v>2511</v>
      </c>
      <c r="E364" s="60">
        <v>9</v>
      </c>
      <c r="F364" s="62">
        <v>2.8511725681616001E-3</v>
      </c>
      <c r="G364" s="93" t="s">
        <v>6815</v>
      </c>
      <c r="H364" s="62">
        <v>6.2050554553667002E-2</v>
      </c>
      <c r="I364" s="62">
        <v>0</v>
      </c>
      <c r="J364" s="93" t="s">
        <v>6816</v>
      </c>
      <c r="K364" s="63"/>
    </row>
    <row r="365" spans="1:11" ht="17.45" customHeight="1" x14ac:dyDescent="0.25">
      <c r="A365" s="60">
        <v>4</v>
      </c>
      <c r="B365" s="89" t="s">
        <v>2452</v>
      </c>
      <c r="C365" s="61">
        <v>967</v>
      </c>
      <c r="D365" s="60" t="s">
        <v>2665</v>
      </c>
      <c r="E365" s="60">
        <v>8</v>
      </c>
      <c r="F365" s="62">
        <v>2.1305371516611802E-3</v>
      </c>
      <c r="G365" s="93" t="s">
        <v>6817</v>
      </c>
      <c r="H365" s="62">
        <v>5.2658211583608901E-2</v>
      </c>
      <c r="I365" s="62">
        <v>0</v>
      </c>
      <c r="J365" s="93" t="s">
        <v>6818</v>
      </c>
      <c r="K365" s="63"/>
    </row>
    <row r="366" spans="1:11" ht="17.45" customHeight="1" x14ac:dyDescent="0.25">
      <c r="A366" s="60">
        <v>1</v>
      </c>
      <c r="B366" s="89" t="s">
        <v>1202</v>
      </c>
      <c r="C366" s="61">
        <v>968</v>
      </c>
      <c r="D366" s="60" t="s">
        <v>25</v>
      </c>
      <c r="E366" s="60">
        <v>1100</v>
      </c>
      <c r="F366" s="62">
        <v>0.75880007217434198</v>
      </c>
      <c r="G366" s="93" t="s">
        <v>6819</v>
      </c>
      <c r="H366" s="62">
        <v>1.1621001359645</v>
      </c>
      <c r="I366" s="62">
        <v>3.1185294094792302</v>
      </c>
      <c r="J366" s="93" t="s">
        <v>6820</v>
      </c>
      <c r="K366" s="63"/>
    </row>
    <row r="367" spans="1:11" ht="17.45" customHeight="1" x14ac:dyDescent="0.25">
      <c r="A367" s="60">
        <v>2</v>
      </c>
      <c r="B367" s="89" t="s">
        <v>1722</v>
      </c>
      <c r="C367" s="61">
        <v>969</v>
      </c>
      <c r="D367" s="60" t="s">
        <v>59</v>
      </c>
      <c r="E367" s="60">
        <v>1087</v>
      </c>
      <c r="F367" s="62">
        <v>0.75673114155525401</v>
      </c>
      <c r="G367" s="93" t="s">
        <v>6821</v>
      </c>
      <c r="H367" s="62">
        <v>1.16150495931604</v>
      </c>
      <c r="I367" s="62">
        <v>3.1185294094792302</v>
      </c>
      <c r="J367" s="93" t="s">
        <v>6822</v>
      </c>
      <c r="K367" s="63"/>
    </row>
    <row r="368" spans="1:11" ht="17.45" customHeight="1" x14ac:dyDescent="0.25">
      <c r="A368" s="60">
        <v>3</v>
      </c>
      <c r="B368" s="89" t="s">
        <v>1667</v>
      </c>
      <c r="C368" s="61">
        <v>970</v>
      </c>
      <c r="D368" s="60" t="s">
        <v>383</v>
      </c>
      <c r="E368" s="60">
        <v>1075</v>
      </c>
      <c r="F368" s="62">
        <v>0.74544527887283096</v>
      </c>
      <c r="G368" s="93" t="s">
        <v>6823</v>
      </c>
      <c r="H368" s="62">
        <v>1.1526131254369401</v>
      </c>
      <c r="I368" s="62">
        <v>3.0903223923651102</v>
      </c>
      <c r="J368" s="93" t="s">
        <v>6824</v>
      </c>
      <c r="K368" s="63"/>
    </row>
    <row r="369" spans="1:11" ht="17.45" customHeight="1" x14ac:dyDescent="0.25">
      <c r="A369" s="60">
        <v>4</v>
      </c>
      <c r="B369" s="89" t="s">
        <v>1204</v>
      </c>
      <c r="C369" s="61">
        <v>971</v>
      </c>
      <c r="D369" s="60" t="s">
        <v>325</v>
      </c>
      <c r="E369" s="60">
        <v>1075</v>
      </c>
      <c r="F369" s="62">
        <v>0.74544527887283096</v>
      </c>
      <c r="G369" s="93" t="s">
        <v>6825</v>
      </c>
      <c r="H369" s="62">
        <v>1.1526131254369401</v>
      </c>
      <c r="I369" s="62">
        <v>3.0903223923651102</v>
      </c>
      <c r="J369" s="93" t="s">
        <v>6824</v>
      </c>
      <c r="K369" s="63"/>
    </row>
    <row r="370" spans="1:11" ht="17.45" customHeight="1" x14ac:dyDescent="0.25">
      <c r="A370" s="60">
        <v>3</v>
      </c>
      <c r="B370" s="89" t="s">
        <v>1806</v>
      </c>
      <c r="C370" s="61">
        <v>977</v>
      </c>
      <c r="D370" s="60" t="s">
        <v>519</v>
      </c>
      <c r="E370" s="60">
        <v>24</v>
      </c>
      <c r="F370" s="62">
        <v>1.1285862682422799E-2</v>
      </c>
      <c r="G370" s="93" t="s">
        <v>6826</v>
      </c>
      <c r="H370" s="62">
        <v>0.13226113790851701</v>
      </c>
      <c r="I370" s="62">
        <v>0</v>
      </c>
      <c r="J370" s="93" t="s">
        <v>6827</v>
      </c>
      <c r="K370" s="63"/>
    </row>
    <row r="371" spans="1:11" ht="17.45" customHeight="1" x14ac:dyDescent="0.25">
      <c r="A371" s="60">
        <v>4</v>
      </c>
      <c r="B371" s="89" t="s">
        <v>1772</v>
      </c>
      <c r="C371" s="61">
        <v>988</v>
      </c>
      <c r="D371" s="60" t="s">
        <v>479</v>
      </c>
      <c r="E371" s="60">
        <v>24</v>
      </c>
      <c r="F371" s="62">
        <v>1.1285862682422799E-2</v>
      </c>
      <c r="G371" s="93" t="s">
        <v>6828</v>
      </c>
      <c r="H371" s="62">
        <v>0.13226113790851701</v>
      </c>
      <c r="I371" s="62">
        <v>0</v>
      </c>
      <c r="J371" s="93" t="s">
        <v>6827</v>
      </c>
      <c r="K371" s="63"/>
    </row>
    <row r="372" spans="1:11" ht="17.45" customHeight="1" x14ac:dyDescent="0.25">
      <c r="A372" s="60">
        <v>5</v>
      </c>
      <c r="B372" s="89" t="s">
        <v>1658</v>
      </c>
      <c r="C372" s="61">
        <v>989</v>
      </c>
      <c r="D372" s="60" t="s">
        <v>433</v>
      </c>
      <c r="E372" s="60">
        <v>24</v>
      </c>
      <c r="F372" s="62">
        <v>1.1285862682422799E-2</v>
      </c>
      <c r="G372" s="93" t="s">
        <v>6829</v>
      </c>
      <c r="H372" s="62">
        <v>0.13226113790851701</v>
      </c>
      <c r="I372" s="62">
        <v>0</v>
      </c>
      <c r="J372" s="93" t="s">
        <v>6827</v>
      </c>
      <c r="K372" s="63"/>
    </row>
    <row r="373" spans="1:11" ht="17.45" customHeight="1" x14ac:dyDescent="0.25">
      <c r="A373" s="60">
        <v>2</v>
      </c>
      <c r="B373" s="89" t="s">
        <v>1813</v>
      </c>
      <c r="C373" s="61">
        <v>1005</v>
      </c>
      <c r="D373" s="60" t="s">
        <v>60</v>
      </c>
      <c r="E373" s="60">
        <v>29</v>
      </c>
      <c r="F373" s="62">
        <v>2.0500940160694198E-3</v>
      </c>
      <c r="G373" s="93" t="s">
        <v>6830</v>
      </c>
      <c r="H373" s="62">
        <v>2.7791773716865399E-2</v>
      </c>
      <c r="I373" s="62">
        <v>0</v>
      </c>
      <c r="J373" s="93" t="s">
        <v>6831</v>
      </c>
      <c r="K373" s="63"/>
    </row>
    <row r="374" spans="1:11" ht="17.45" customHeight="1" x14ac:dyDescent="0.25">
      <c r="A374" s="60">
        <v>3</v>
      </c>
      <c r="B374" s="89" t="s">
        <v>1769</v>
      </c>
      <c r="C374" s="61">
        <v>1013</v>
      </c>
      <c r="D374" s="60" t="s">
        <v>436</v>
      </c>
      <c r="E374" s="60">
        <v>29</v>
      </c>
      <c r="F374" s="62">
        <v>2.0500940160694198E-3</v>
      </c>
      <c r="G374" s="93" t="s">
        <v>6832</v>
      </c>
      <c r="H374" s="62">
        <v>2.7791773716865399E-2</v>
      </c>
      <c r="I374" s="62">
        <v>0</v>
      </c>
      <c r="J374" s="93" t="s">
        <v>6831</v>
      </c>
      <c r="K374" s="63"/>
    </row>
    <row r="375" spans="1:11" ht="17.45" customHeight="1" x14ac:dyDescent="0.25">
      <c r="A375" s="60">
        <v>4</v>
      </c>
      <c r="B375" s="89" t="s">
        <v>1662</v>
      </c>
      <c r="C375" s="61">
        <v>1019</v>
      </c>
      <c r="D375" s="60" t="s">
        <v>386</v>
      </c>
      <c r="E375" s="60">
        <v>29</v>
      </c>
      <c r="F375" s="62">
        <v>2.0500940160694198E-3</v>
      </c>
      <c r="G375" s="93" t="s">
        <v>6832</v>
      </c>
      <c r="H375" s="62">
        <v>2.7791773716865399E-2</v>
      </c>
      <c r="I375" s="62">
        <v>0</v>
      </c>
      <c r="J375" s="93" t="s">
        <v>6831</v>
      </c>
      <c r="K375" s="63"/>
    </row>
    <row r="376" spans="1:11" ht="17.45" customHeight="1" x14ac:dyDescent="0.25">
      <c r="A376" s="60">
        <v>5</v>
      </c>
      <c r="B376" s="89" t="s">
        <v>1342</v>
      </c>
      <c r="C376" s="61">
        <v>1022</v>
      </c>
      <c r="D376" s="60" t="s">
        <v>328</v>
      </c>
      <c r="E376" s="60">
        <v>29</v>
      </c>
      <c r="F376" s="62">
        <v>2.0500940160694198E-3</v>
      </c>
      <c r="G376" s="93" t="s">
        <v>6832</v>
      </c>
      <c r="H376" s="62">
        <v>2.7791773716865399E-2</v>
      </c>
      <c r="I376" s="62">
        <v>0</v>
      </c>
      <c r="J376" s="93" t="s">
        <v>6831</v>
      </c>
      <c r="K376" s="63"/>
    </row>
    <row r="377" spans="1:11" ht="17.45" customHeight="1" x14ac:dyDescent="0.25">
      <c r="A377" s="60">
        <v>2</v>
      </c>
      <c r="B377" s="89" t="s">
        <v>1717</v>
      </c>
      <c r="C377" s="61">
        <v>1027</v>
      </c>
      <c r="D377" s="60" t="s">
        <v>58</v>
      </c>
      <c r="E377" s="60">
        <v>1</v>
      </c>
      <c r="F377" s="62">
        <v>1.8836603018707698E-5</v>
      </c>
      <c r="G377" s="93" t="s">
        <v>4253</v>
      </c>
      <c r="H377" s="62">
        <v>1.06845399768335E-3</v>
      </c>
      <c r="I377" s="62">
        <v>0</v>
      </c>
      <c r="J377" s="93" t="s">
        <v>6833</v>
      </c>
      <c r="K377" s="63"/>
    </row>
    <row r="378" spans="1:11" ht="17.45" customHeight="1" x14ac:dyDescent="0.25">
      <c r="A378" s="60">
        <v>3</v>
      </c>
      <c r="B378" s="89" t="s">
        <v>2461</v>
      </c>
      <c r="C378" s="61">
        <v>1028</v>
      </c>
      <c r="D378" s="60" t="s">
        <v>2674</v>
      </c>
      <c r="E378" s="60">
        <v>1</v>
      </c>
      <c r="F378" s="62">
        <v>1.8836603018707698E-5</v>
      </c>
      <c r="G378" s="93" t="s">
        <v>4253</v>
      </c>
      <c r="H378" s="62">
        <v>1.06845399768335E-3</v>
      </c>
      <c r="I378" s="62">
        <v>0</v>
      </c>
      <c r="J378" s="93" t="s">
        <v>6833</v>
      </c>
      <c r="K378" s="63"/>
    </row>
    <row r="379" spans="1:11" ht="17.45" customHeight="1" x14ac:dyDescent="0.25">
      <c r="A379" s="60">
        <v>4</v>
      </c>
      <c r="B379" s="89" t="s">
        <v>2307</v>
      </c>
      <c r="C379" s="61">
        <v>1029</v>
      </c>
      <c r="D379" s="60" t="s">
        <v>2516</v>
      </c>
      <c r="E379" s="60">
        <v>1</v>
      </c>
      <c r="F379" s="62">
        <v>1.8836603018707698E-5</v>
      </c>
      <c r="G379" s="93" t="s">
        <v>4253</v>
      </c>
      <c r="H379" s="62">
        <v>1.06845399768335E-3</v>
      </c>
      <c r="I379" s="62">
        <v>0</v>
      </c>
      <c r="J379" s="93" t="s">
        <v>6833</v>
      </c>
      <c r="K379" s="63"/>
    </row>
    <row r="380" spans="1:11" ht="17.45" customHeight="1" x14ac:dyDescent="0.25">
      <c r="A380" s="60">
        <v>5</v>
      </c>
      <c r="B380" s="89" t="s">
        <v>2308</v>
      </c>
      <c r="C380" s="61">
        <v>1032</v>
      </c>
      <c r="D380" s="60" t="s">
        <v>2517</v>
      </c>
      <c r="E380" s="60">
        <v>1</v>
      </c>
      <c r="F380" s="62">
        <v>1.8836603018707698E-5</v>
      </c>
      <c r="G380" s="93" t="s">
        <v>4253</v>
      </c>
      <c r="H380" s="62">
        <v>1.06845399768335E-3</v>
      </c>
      <c r="I380" s="62">
        <v>0</v>
      </c>
      <c r="J380" s="93" t="s">
        <v>6833</v>
      </c>
      <c r="K380" s="63"/>
    </row>
    <row r="381" spans="1:11" ht="17.45" customHeight="1" x14ac:dyDescent="0.25">
      <c r="A381" s="60">
        <v>1</v>
      </c>
      <c r="B381" s="89" t="s">
        <v>1210</v>
      </c>
      <c r="C381" s="61">
        <v>1035</v>
      </c>
      <c r="D381" s="60" t="s">
        <v>26</v>
      </c>
      <c r="E381" s="60">
        <v>1996</v>
      </c>
      <c r="F381" s="62">
        <v>0.221034527799951</v>
      </c>
      <c r="G381" s="93" t="s">
        <v>6834</v>
      </c>
      <c r="H381" s="62">
        <v>0.42443027811906497</v>
      </c>
      <c r="I381" s="62">
        <v>1.0212647985476699</v>
      </c>
      <c r="J381" s="93" t="s">
        <v>6835</v>
      </c>
      <c r="K381" s="63"/>
    </row>
    <row r="382" spans="1:11" ht="17.45" customHeight="1" x14ac:dyDescent="0.25">
      <c r="A382" s="60">
        <v>2</v>
      </c>
      <c r="B382" s="89" t="s">
        <v>1573</v>
      </c>
      <c r="C382" s="61">
        <v>1036</v>
      </c>
      <c r="D382" s="60" t="s">
        <v>61</v>
      </c>
      <c r="E382" s="60">
        <v>178</v>
      </c>
      <c r="F382" s="62">
        <v>3.36657817634528E-2</v>
      </c>
      <c r="G382" s="93" t="s">
        <v>6836</v>
      </c>
      <c r="H382" s="62">
        <v>0.16139710890026199</v>
      </c>
      <c r="I382" s="62">
        <v>0.259050433607518</v>
      </c>
      <c r="J382" s="93" t="s">
        <v>6837</v>
      </c>
      <c r="K382" s="63"/>
    </row>
    <row r="383" spans="1:11" ht="17.45" customHeight="1" x14ac:dyDescent="0.25">
      <c r="A383" s="60">
        <v>3</v>
      </c>
      <c r="B383" s="89" t="s">
        <v>1681</v>
      </c>
      <c r="C383" s="61">
        <v>1083</v>
      </c>
      <c r="D383" s="60" t="s">
        <v>577</v>
      </c>
      <c r="E383" s="60">
        <v>178</v>
      </c>
      <c r="F383" s="62">
        <v>3.36657817634528E-2</v>
      </c>
      <c r="G383" s="93" t="s">
        <v>6838</v>
      </c>
      <c r="H383" s="62">
        <v>0.16139710890026199</v>
      </c>
      <c r="I383" s="62">
        <v>0.259050433607518</v>
      </c>
      <c r="J383" s="93" t="s">
        <v>6837</v>
      </c>
      <c r="K383" s="63"/>
    </row>
    <row r="384" spans="1:11" ht="17.45" customHeight="1" x14ac:dyDescent="0.25">
      <c r="A384" s="60">
        <v>4</v>
      </c>
      <c r="B384" s="89" t="s">
        <v>1212</v>
      </c>
      <c r="C384" s="61">
        <v>1084</v>
      </c>
      <c r="D384" s="60" t="s">
        <v>301</v>
      </c>
      <c r="E384" s="60">
        <v>91</v>
      </c>
      <c r="F384" s="62">
        <v>1.33264596211827E-2</v>
      </c>
      <c r="G384" s="93" t="s">
        <v>6839</v>
      </c>
      <c r="H384" s="62">
        <v>8.3772115282249704E-2</v>
      </c>
      <c r="I384" s="62">
        <v>0</v>
      </c>
      <c r="J384" s="93" t="s">
        <v>6840</v>
      </c>
      <c r="K384" s="63"/>
    </row>
    <row r="385" spans="1:11" ht="17.45" customHeight="1" x14ac:dyDescent="0.25">
      <c r="A385" s="60">
        <v>5</v>
      </c>
      <c r="B385" s="89" t="s">
        <v>2310</v>
      </c>
      <c r="C385" s="61">
        <v>1086</v>
      </c>
      <c r="D385" s="60" t="s">
        <v>2519</v>
      </c>
      <c r="E385" s="60">
        <v>1</v>
      </c>
      <c r="F385" s="62">
        <v>6.2986954398720803E-5</v>
      </c>
      <c r="G385" s="93" t="s">
        <v>4321</v>
      </c>
      <c r="H385" s="62">
        <v>2.62335791111931E-3</v>
      </c>
      <c r="I385" s="62">
        <v>0</v>
      </c>
      <c r="J385" s="93" t="s">
        <v>6841</v>
      </c>
      <c r="K385" s="63"/>
    </row>
    <row r="386" spans="1:11" ht="17.45" customHeight="1" x14ac:dyDescent="0.25">
      <c r="A386" s="60">
        <v>5</v>
      </c>
      <c r="B386" s="89" t="s">
        <v>1056</v>
      </c>
      <c r="C386" s="61">
        <v>1087</v>
      </c>
      <c r="D386" s="60" t="s">
        <v>416</v>
      </c>
      <c r="E386" s="60">
        <v>25</v>
      </c>
      <c r="F386" s="62">
        <v>2.8515377325884599E-3</v>
      </c>
      <c r="G386" s="93" t="s">
        <v>6842</v>
      </c>
      <c r="H386" s="62">
        <v>3.0264355798895099E-2</v>
      </c>
      <c r="I386" s="62">
        <v>0</v>
      </c>
      <c r="J386" s="93" t="s">
        <v>6843</v>
      </c>
      <c r="K386" s="63"/>
    </row>
    <row r="387" spans="1:11" ht="17.45" customHeight="1" x14ac:dyDescent="0.25">
      <c r="A387" s="60">
        <v>5</v>
      </c>
      <c r="B387" s="89" t="s">
        <v>1046</v>
      </c>
      <c r="C387" s="61">
        <v>1088</v>
      </c>
      <c r="D387" s="60" t="s">
        <v>363</v>
      </c>
      <c r="E387" s="60">
        <v>10</v>
      </c>
      <c r="F387" s="62">
        <v>1.2090027622390499E-3</v>
      </c>
      <c r="G387" s="93" t="s">
        <v>6284</v>
      </c>
      <c r="H387" s="62">
        <v>1.7963900380393898E-2</v>
      </c>
      <c r="I387" s="62">
        <v>0</v>
      </c>
      <c r="J387" s="93" t="s">
        <v>6844</v>
      </c>
      <c r="K387" s="63"/>
    </row>
    <row r="388" spans="1:11" ht="17.45" customHeight="1" x14ac:dyDescent="0.25">
      <c r="A388" s="60">
        <v>6</v>
      </c>
      <c r="B388" s="89" t="s">
        <v>1214</v>
      </c>
      <c r="C388" s="61">
        <v>1091</v>
      </c>
      <c r="D388" s="60" t="s">
        <v>464</v>
      </c>
      <c r="E388" s="60">
        <v>10</v>
      </c>
      <c r="F388" s="62">
        <v>1.2090027622390499E-3</v>
      </c>
      <c r="G388" s="93" t="s">
        <v>6284</v>
      </c>
      <c r="H388" s="62">
        <v>1.7963900380393898E-2</v>
      </c>
      <c r="I388" s="62">
        <v>0</v>
      </c>
      <c r="J388" s="93" t="s">
        <v>6844</v>
      </c>
      <c r="K388" s="63"/>
    </row>
    <row r="389" spans="1:11" ht="17.45" customHeight="1" x14ac:dyDescent="0.25">
      <c r="A389" s="60">
        <v>5</v>
      </c>
      <c r="B389" s="89" t="s">
        <v>1518</v>
      </c>
      <c r="C389" s="61">
        <v>1101</v>
      </c>
      <c r="D389" s="60" t="s">
        <v>608</v>
      </c>
      <c r="E389" s="60">
        <v>19</v>
      </c>
      <c r="F389" s="62">
        <v>4.0642700413977603E-3</v>
      </c>
      <c r="G389" s="93" t="s">
        <v>6845</v>
      </c>
      <c r="H389" s="62">
        <v>5.5067739564265097E-2</v>
      </c>
      <c r="I389" s="62">
        <v>0</v>
      </c>
      <c r="J389" s="93" t="s">
        <v>6846</v>
      </c>
      <c r="K389" s="63"/>
    </row>
    <row r="390" spans="1:11" ht="17.45" customHeight="1" x14ac:dyDescent="0.25">
      <c r="A390" s="60">
        <v>5</v>
      </c>
      <c r="B390" s="89" t="s">
        <v>2433</v>
      </c>
      <c r="C390" s="61">
        <v>1102</v>
      </c>
      <c r="D390" s="60" t="s">
        <v>2644</v>
      </c>
      <c r="E390" s="60">
        <v>11</v>
      </c>
      <c r="F390" s="62">
        <v>8.5188052372337896E-4</v>
      </c>
      <c r="G390" s="93" t="s">
        <v>6847</v>
      </c>
      <c r="H390" s="62">
        <v>1.7647061502527601E-2</v>
      </c>
      <c r="I390" s="62">
        <v>0</v>
      </c>
      <c r="J390" s="93" t="s">
        <v>6848</v>
      </c>
      <c r="K390" s="63"/>
    </row>
    <row r="391" spans="1:11" ht="17.45" customHeight="1" x14ac:dyDescent="0.25">
      <c r="A391" s="60">
        <v>4</v>
      </c>
      <c r="B391" s="89" t="s">
        <v>1747</v>
      </c>
      <c r="C391" s="61">
        <v>1106</v>
      </c>
      <c r="D391" s="60" t="s">
        <v>543</v>
      </c>
      <c r="E391" s="60">
        <v>88</v>
      </c>
      <c r="F391" s="62">
        <v>1.65463726713127E-2</v>
      </c>
      <c r="G391" s="93" t="s">
        <v>6849</v>
      </c>
      <c r="H391" s="62">
        <v>0.105222444784383</v>
      </c>
      <c r="I391" s="62">
        <v>0</v>
      </c>
      <c r="J391" s="93" t="s">
        <v>6850</v>
      </c>
      <c r="K391" s="63"/>
    </row>
    <row r="392" spans="1:11" ht="17.45" customHeight="1" x14ac:dyDescent="0.25">
      <c r="A392" s="60">
        <v>5</v>
      </c>
      <c r="B392" s="89" t="s">
        <v>1331</v>
      </c>
      <c r="C392" s="61">
        <v>1107</v>
      </c>
      <c r="D392" s="60" t="s">
        <v>506</v>
      </c>
      <c r="E392" s="60">
        <v>88</v>
      </c>
      <c r="F392" s="62">
        <v>1.65463726713127E-2</v>
      </c>
      <c r="G392" s="93" t="s">
        <v>6851</v>
      </c>
      <c r="H392" s="62">
        <v>0.105222444784383</v>
      </c>
      <c r="I392" s="62">
        <v>0</v>
      </c>
      <c r="J392" s="93" t="s">
        <v>6850</v>
      </c>
      <c r="K392" s="63"/>
    </row>
    <row r="393" spans="1:11" ht="17.45" customHeight="1" x14ac:dyDescent="0.25">
      <c r="A393" s="60">
        <v>4</v>
      </c>
      <c r="B393" s="89" t="s">
        <v>2432</v>
      </c>
      <c r="C393" s="61">
        <v>1108</v>
      </c>
      <c r="D393" s="60" t="s">
        <v>2643</v>
      </c>
      <c r="E393" s="60">
        <v>12</v>
      </c>
      <c r="F393" s="62">
        <v>2.1617159129461599E-3</v>
      </c>
      <c r="G393" s="93" t="s">
        <v>6852</v>
      </c>
      <c r="H393" s="62">
        <v>4.2821454845173898E-2</v>
      </c>
      <c r="I393" s="62">
        <v>0</v>
      </c>
      <c r="J393" s="93" t="s">
        <v>6853</v>
      </c>
      <c r="K393" s="63"/>
    </row>
    <row r="394" spans="1:11" ht="17.45" customHeight="1" x14ac:dyDescent="0.25">
      <c r="A394" s="60">
        <v>5</v>
      </c>
      <c r="B394" s="89" t="s">
        <v>2309</v>
      </c>
      <c r="C394" s="61">
        <v>1114</v>
      </c>
      <c r="D394" s="60" t="s">
        <v>2518</v>
      </c>
      <c r="E394" s="60">
        <v>12</v>
      </c>
      <c r="F394" s="62">
        <v>2.1617159129461599E-3</v>
      </c>
      <c r="G394" s="93" t="s">
        <v>6852</v>
      </c>
      <c r="H394" s="62">
        <v>4.2821454845173898E-2</v>
      </c>
      <c r="I394" s="62">
        <v>0</v>
      </c>
      <c r="J394" s="93" t="s">
        <v>6853</v>
      </c>
      <c r="K394" s="63"/>
    </row>
    <row r="395" spans="1:11" ht="17.45" customHeight="1" x14ac:dyDescent="0.25">
      <c r="A395" s="60">
        <v>4</v>
      </c>
      <c r="B395" s="89" t="s">
        <v>2431</v>
      </c>
      <c r="C395" s="61">
        <v>1117</v>
      </c>
      <c r="D395" s="60" t="s">
        <v>2642</v>
      </c>
      <c r="E395" s="60">
        <v>2</v>
      </c>
      <c r="F395" s="62">
        <v>1.63123355801125E-3</v>
      </c>
      <c r="G395" s="93" t="s">
        <v>4083</v>
      </c>
      <c r="H395" s="62">
        <v>4.7511528546915802E-2</v>
      </c>
      <c r="I395" s="62">
        <v>0</v>
      </c>
      <c r="J395" s="93" t="s">
        <v>6854</v>
      </c>
      <c r="K395" s="63"/>
    </row>
    <row r="396" spans="1:11" ht="17.45" customHeight="1" x14ac:dyDescent="0.25">
      <c r="A396" s="60">
        <v>5</v>
      </c>
      <c r="B396" s="89" t="s">
        <v>2311</v>
      </c>
      <c r="C396" s="61">
        <v>1118</v>
      </c>
      <c r="D396" s="60" t="s">
        <v>2520</v>
      </c>
      <c r="E396" s="60">
        <v>2</v>
      </c>
      <c r="F396" s="62">
        <v>1.63123355801125E-3</v>
      </c>
      <c r="G396" s="93" t="s">
        <v>4555</v>
      </c>
      <c r="H396" s="62">
        <v>4.7511528546915802E-2</v>
      </c>
      <c r="I396" s="62">
        <v>0</v>
      </c>
      <c r="J396" s="93" t="s">
        <v>6854</v>
      </c>
      <c r="K396" s="63"/>
    </row>
    <row r="397" spans="1:11" ht="17.45" customHeight="1" x14ac:dyDescent="0.25">
      <c r="A397" s="60">
        <v>2</v>
      </c>
      <c r="B397" s="89" t="s">
        <v>1683</v>
      </c>
      <c r="C397" s="61">
        <v>1131</v>
      </c>
      <c r="D397" s="60" t="s">
        <v>62</v>
      </c>
      <c r="E397" s="60">
        <v>646</v>
      </c>
      <c r="F397" s="62">
        <v>0.103889625734225</v>
      </c>
      <c r="G397" s="93" t="s">
        <v>6855</v>
      </c>
      <c r="H397" s="62">
        <v>0.28955661353746598</v>
      </c>
      <c r="I397" s="62">
        <v>0.57304697427234996</v>
      </c>
      <c r="J397" s="93" t="s">
        <v>6856</v>
      </c>
      <c r="K397" s="63"/>
    </row>
    <row r="398" spans="1:11" ht="17.45" customHeight="1" x14ac:dyDescent="0.25">
      <c r="A398" s="60">
        <v>3</v>
      </c>
      <c r="B398" s="89" t="s">
        <v>1804</v>
      </c>
      <c r="C398" s="61">
        <v>1132</v>
      </c>
      <c r="D398" s="60" t="s">
        <v>886</v>
      </c>
      <c r="E398" s="60">
        <v>434</v>
      </c>
      <c r="F398" s="62">
        <v>7.2141573734405703E-2</v>
      </c>
      <c r="G398" s="93" t="s">
        <v>6857</v>
      </c>
      <c r="H398" s="62">
        <v>0.25543306501999502</v>
      </c>
      <c r="I398" s="62">
        <v>0.437752045151724</v>
      </c>
      <c r="J398" s="93" t="s">
        <v>6858</v>
      </c>
      <c r="K398" s="63"/>
    </row>
    <row r="399" spans="1:11" ht="17.45" customHeight="1" x14ac:dyDescent="0.25">
      <c r="A399" s="60">
        <v>4</v>
      </c>
      <c r="B399" s="89" t="s">
        <v>1790</v>
      </c>
      <c r="C399" s="61">
        <v>1133</v>
      </c>
      <c r="D399" s="60" t="s">
        <v>372</v>
      </c>
      <c r="E399" s="60">
        <v>100</v>
      </c>
      <c r="F399" s="62">
        <v>1.47408984899213E-2</v>
      </c>
      <c r="G399" s="93" t="s">
        <v>6859</v>
      </c>
      <c r="H399" s="62">
        <v>0.14000472144018999</v>
      </c>
      <c r="I399" s="62">
        <v>0</v>
      </c>
      <c r="J399" s="93" t="s">
        <v>6860</v>
      </c>
      <c r="K399" s="63"/>
    </row>
    <row r="400" spans="1:11" ht="17.45" customHeight="1" x14ac:dyDescent="0.25">
      <c r="A400" s="60">
        <v>5</v>
      </c>
      <c r="B400" s="89" t="s">
        <v>995</v>
      </c>
      <c r="C400" s="61">
        <v>1134</v>
      </c>
      <c r="D400" s="60" t="s">
        <v>311</v>
      </c>
      <c r="E400" s="60">
        <v>100</v>
      </c>
      <c r="F400" s="62">
        <v>1.47408984899213E-2</v>
      </c>
      <c r="G400" s="93" t="s">
        <v>6861</v>
      </c>
      <c r="H400" s="62">
        <v>0.14000472144018999</v>
      </c>
      <c r="I400" s="62">
        <v>0</v>
      </c>
      <c r="J400" s="93" t="s">
        <v>6860</v>
      </c>
      <c r="K400" s="63"/>
    </row>
    <row r="401" spans="1:11" ht="17.45" customHeight="1" x14ac:dyDescent="0.25">
      <c r="A401" s="60">
        <v>4</v>
      </c>
      <c r="B401" s="89" t="s">
        <v>2451</v>
      </c>
      <c r="C401" s="61">
        <v>1143</v>
      </c>
      <c r="D401" s="60" t="s">
        <v>2664</v>
      </c>
      <c r="E401" s="60">
        <v>6</v>
      </c>
      <c r="F401" s="62">
        <v>4.8127763496685298E-4</v>
      </c>
      <c r="G401" s="93" t="s">
        <v>6862</v>
      </c>
      <c r="H401" s="62">
        <v>1.01184030603677E-2</v>
      </c>
      <c r="I401" s="62">
        <v>0</v>
      </c>
      <c r="J401" s="93" t="s">
        <v>5277</v>
      </c>
      <c r="K401" s="63"/>
    </row>
    <row r="402" spans="1:11" ht="17.45" customHeight="1" x14ac:dyDescent="0.25">
      <c r="A402" s="60">
        <v>5</v>
      </c>
      <c r="B402" s="89" t="s">
        <v>2312</v>
      </c>
      <c r="C402" s="61">
        <v>1144</v>
      </c>
      <c r="D402" s="60" t="s">
        <v>2521</v>
      </c>
      <c r="E402" s="60">
        <v>6</v>
      </c>
      <c r="F402" s="62">
        <v>4.8127763496685298E-4</v>
      </c>
      <c r="G402" s="93" t="s">
        <v>6528</v>
      </c>
      <c r="H402" s="62">
        <v>1.01184030603677E-2</v>
      </c>
      <c r="I402" s="62">
        <v>0</v>
      </c>
      <c r="J402" s="93" t="s">
        <v>5277</v>
      </c>
      <c r="K402" s="63"/>
    </row>
    <row r="403" spans="1:11" ht="17.45" customHeight="1" x14ac:dyDescent="0.25">
      <c r="A403" s="60">
        <v>4</v>
      </c>
      <c r="B403" s="89" t="s">
        <v>1789</v>
      </c>
      <c r="C403" s="61">
        <v>1145</v>
      </c>
      <c r="D403" s="60" t="s">
        <v>470</v>
      </c>
      <c r="E403" s="60">
        <v>60</v>
      </c>
      <c r="F403" s="62">
        <v>7.1185588891835598E-3</v>
      </c>
      <c r="G403" s="93" t="s">
        <v>6863</v>
      </c>
      <c r="H403" s="62">
        <v>5.4868343783267798E-2</v>
      </c>
      <c r="I403" s="62">
        <v>0</v>
      </c>
      <c r="J403" s="93" t="s">
        <v>6864</v>
      </c>
      <c r="K403" s="63"/>
    </row>
    <row r="404" spans="1:11" ht="17.45" customHeight="1" x14ac:dyDescent="0.25">
      <c r="A404" s="60">
        <v>5</v>
      </c>
      <c r="B404" s="89" t="s">
        <v>1093</v>
      </c>
      <c r="C404" s="61">
        <v>1146</v>
      </c>
      <c r="D404" s="60" t="s">
        <v>423</v>
      </c>
      <c r="E404" s="60">
        <v>60</v>
      </c>
      <c r="F404" s="62">
        <v>7.1185588891835598E-3</v>
      </c>
      <c r="G404" s="93" t="s">
        <v>6865</v>
      </c>
      <c r="H404" s="62">
        <v>5.4868343783267798E-2</v>
      </c>
      <c r="I404" s="62">
        <v>0</v>
      </c>
      <c r="J404" s="93" t="s">
        <v>6864</v>
      </c>
      <c r="K404" s="63"/>
    </row>
    <row r="405" spans="1:11" ht="17.45" customHeight="1" x14ac:dyDescent="0.25">
      <c r="A405" s="60">
        <v>4</v>
      </c>
      <c r="B405" s="89" t="s">
        <v>1788</v>
      </c>
      <c r="C405" s="61">
        <v>1147</v>
      </c>
      <c r="D405" s="60" t="s">
        <v>547</v>
      </c>
      <c r="E405" s="60">
        <v>39</v>
      </c>
      <c r="F405" s="62">
        <v>1.5829408078739698E-2</v>
      </c>
      <c r="G405" s="93" t="s">
        <v>6866</v>
      </c>
      <c r="H405" s="62">
        <v>0.15023459818374901</v>
      </c>
      <c r="I405" s="62">
        <v>0</v>
      </c>
      <c r="J405" s="93" t="s">
        <v>6867</v>
      </c>
      <c r="K405" s="63"/>
    </row>
    <row r="406" spans="1:11" ht="17.45" customHeight="1" x14ac:dyDescent="0.25">
      <c r="A406" s="60">
        <v>5</v>
      </c>
      <c r="B406" s="89" t="s">
        <v>1108</v>
      </c>
      <c r="C406" s="61">
        <v>1148</v>
      </c>
      <c r="D406" s="60" t="s">
        <v>510</v>
      </c>
      <c r="E406" s="60">
        <v>39</v>
      </c>
      <c r="F406" s="62">
        <v>1.5829408078739698E-2</v>
      </c>
      <c r="G406" s="93" t="s">
        <v>6868</v>
      </c>
      <c r="H406" s="62">
        <v>0.15023459818374901</v>
      </c>
      <c r="I406" s="62">
        <v>0</v>
      </c>
      <c r="J406" s="93" t="s">
        <v>6867</v>
      </c>
      <c r="K406" s="63"/>
    </row>
    <row r="407" spans="1:11" ht="17.45" customHeight="1" x14ac:dyDescent="0.25">
      <c r="A407" s="60">
        <v>4</v>
      </c>
      <c r="B407" s="89" t="s">
        <v>1787</v>
      </c>
      <c r="C407" s="61">
        <v>1153</v>
      </c>
      <c r="D407" s="60" t="s">
        <v>638</v>
      </c>
      <c r="E407" s="60">
        <v>23</v>
      </c>
      <c r="F407" s="62">
        <v>1.9869446625052898E-3</v>
      </c>
      <c r="G407" s="93" t="s">
        <v>5856</v>
      </c>
      <c r="H407" s="62">
        <v>2.8056160594055999E-2</v>
      </c>
      <c r="I407" s="62">
        <v>0</v>
      </c>
      <c r="J407" s="93" t="s">
        <v>6869</v>
      </c>
      <c r="K407" s="63"/>
    </row>
    <row r="408" spans="1:11" ht="17.45" customHeight="1" x14ac:dyDescent="0.25">
      <c r="A408" s="60">
        <v>5</v>
      </c>
      <c r="B408" s="89" t="s">
        <v>1149</v>
      </c>
      <c r="C408" s="61">
        <v>1154</v>
      </c>
      <c r="D408" s="60" t="s">
        <v>612</v>
      </c>
      <c r="E408" s="60">
        <v>23</v>
      </c>
      <c r="F408" s="62">
        <v>1.9869446625052898E-3</v>
      </c>
      <c r="G408" s="93" t="s">
        <v>6870</v>
      </c>
      <c r="H408" s="62">
        <v>2.8056160594055999E-2</v>
      </c>
      <c r="I408" s="62">
        <v>0</v>
      </c>
      <c r="J408" s="93" t="s">
        <v>6869</v>
      </c>
      <c r="K408" s="63"/>
    </row>
    <row r="409" spans="1:11" ht="17.45" customHeight="1" x14ac:dyDescent="0.25">
      <c r="A409" s="60">
        <v>4</v>
      </c>
      <c r="B409" s="89" t="s">
        <v>1728</v>
      </c>
      <c r="C409" s="61">
        <v>1156</v>
      </c>
      <c r="D409" s="60" t="s">
        <v>684</v>
      </c>
      <c r="E409" s="60">
        <v>39</v>
      </c>
      <c r="F409" s="62">
        <v>3.0345565236124901E-3</v>
      </c>
      <c r="G409" s="93" t="s">
        <v>6871</v>
      </c>
      <c r="H409" s="62">
        <v>2.9673422079268201E-2</v>
      </c>
      <c r="I409" s="62">
        <v>0</v>
      </c>
      <c r="J409" s="93" t="s">
        <v>6872</v>
      </c>
      <c r="K409" s="63"/>
    </row>
    <row r="410" spans="1:11" ht="17.45" customHeight="1" x14ac:dyDescent="0.25">
      <c r="A410" s="60">
        <v>5</v>
      </c>
      <c r="B410" s="89" t="s">
        <v>1288</v>
      </c>
      <c r="C410" s="61">
        <v>1157</v>
      </c>
      <c r="D410" s="60" t="s">
        <v>662</v>
      </c>
      <c r="E410" s="60">
        <v>39</v>
      </c>
      <c r="F410" s="62">
        <v>3.0345565236124901E-3</v>
      </c>
      <c r="G410" s="93" t="s">
        <v>6871</v>
      </c>
      <c r="H410" s="62">
        <v>2.9673422079268201E-2</v>
      </c>
      <c r="I410" s="62">
        <v>0</v>
      </c>
      <c r="J410" s="93" t="s">
        <v>6872</v>
      </c>
      <c r="K410" s="63"/>
    </row>
    <row r="411" spans="1:11" ht="17.45" customHeight="1" x14ac:dyDescent="0.25">
      <c r="A411" s="60">
        <v>4</v>
      </c>
      <c r="B411" s="89" t="s">
        <v>2450</v>
      </c>
      <c r="C411" s="61">
        <v>1160</v>
      </c>
      <c r="D411" s="60" t="s">
        <v>2663</v>
      </c>
      <c r="E411" s="60">
        <v>4</v>
      </c>
      <c r="F411" s="62">
        <v>8.6498807489972099E-4</v>
      </c>
      <c r="G411" s="93" t="s">
        <v>6873</v>
      </c>
      <c r="H411" s="62">
        <v>2.1589129464786701E-2</v>
      </c>
      <c r="I411" s="62">
        <v>0</v>
      </c>
      <c r="J411" s="93" t="s">
        <v>6874</v>
      </c>
      <c r="K411" s="63"/>
    </row>
    <row r="412" spans="1:11" ht="17.45" customHeight="1" x14ac:dyDescent="0.25">
      <c r="A412" s="60">
        <v>5</v>
      </c>
      <c r="B412" s="89" t="s">
        <v>2313</v>
      </c>
      <c r="C412" s="61">
        <v>1161</v>
      </c>
      <c r="D412" s="60" t="s">
        <v>2522</v>
      </c>
      <c r="E412" s="60">
        <v>4</v>
      </c>
      <c r="F412" s="62">
        <v>8.6498807489972099E-4</v>
      </c>
      <c r="G412" s="93" t="s">
        <v>6873</v>
      </c>
      <c r="H412" s="62">
        <v>2.1589129464786701E-2</v>
      </c>
      <c r="I412" s="62">
        <v>0</v>
      </c>
      <c r="J412" s="93" t="s">
        <v>6874</v>
      </c>
      <c r="K412" s="63"/>
    </row>
    <row r="413" spans="1:11" ht="17.45" customHeight="1" x14ac:dyDescent="0.25">
      <c r="A413" s="60">
        <v>4</v>
      </c>
      <c r="B413" s="89" t="s">
        <v>2449</v>
      </c>
      <c r="C413" s="61">
        <v>1164</v>
      </c>
      <c r="D413" s="60" t="s">
        <v>2662</v>
      </c>
      <c r="E413" s="60">
        <v>6</v>
      </c>
      <c r="F413" s="62">
        <v>2.49126577113644E-4</v>
      </c>
      <c r="G413" s="93" t="s">
        <v>6270</v>
      </c>
      <c r="H413" s="62">
        <v>6.1753535459886299E-3</v>
      </c>
      <c r="I413" s="62">
        <v>0</v>
      </c>
      <c r="J413" s="93" t="s">
        <v>6875</v>
      </c>
      <c r="K413" s="63"/>
    </row>
    <row r="414" spans="1:11" ht="17.45" customHeight="1" x14ac:dyDescent="0.25">
      <c r="A414" s="60">
        <v>5</v>
      </c>
      <c r="B414" s="89" t="s">
        <v>2314</v>
      </c>
      <c r="C414" s="61">
        <v>1165</v>
      </c>
      <c r="D414" s="60" t="s">
        <v>2523</v>
      </c>
      <c r="E414" s="60">
        <v>6</v>
      </c>
      <c r="F414" s="62">
        <v>2.49126577113644E-4</v>
      </c>
      <c r="G414" s="93" t="s">
        <v>6270</v>
      </c>
      <c r="H414" s="62">
        <v>6.1753535459886299E-3</v>
      </c>
      <c r="I414" s="62">
        <v>0</v>
      </c>
      <c r="J414" s="93" t="s">
        <v>6875</v>
      </c>
      <c r="K414" s="63"/>
    </row>
    <row r="415" spans="1:11" ht="17.45" customHeight="1" x14ac:dyDescent="0.25">
      <c r="A415" s="60">
        <v>4</v>
      </c>
      <c r="B415" s="89" t="s">
        <v>1223</v>
      </c>
      <c r="C415" s="61">
        <v>1167</v>
      </c>
      <c r="D415" s="60" t="s">
        <v>805</v>
      </c>
      <c r="E415" s="60">
        <v>41</v>
      </c>
      <c r="F415" s="62">
        <v>1.1651218769493201E-3</v>
      </c>
      <c r="G415" s="93" t="s">
        <v>6876</v>
      </c>
      <c r="H415" s="62">
        <v>1.38013226604718E-2</v>
      </c>
      <c r="I415" s="62">
        <v>0</v>
      </c>
      <c r="J415" s="93" t="s">
        <v>6877</v>
      </c>
      <c r="K415" s="63"/>
    </row>
    <row r="416" spans="1:11" ht="17.45" customHeight="1" x14ac:dyDescent="0.25">
      <c r="A416" s="60">
        <v>5</v>
      </c>
      <c r="B416" s="89" t="s">
        <v>1446</v>
      </c>
      <c r="C416" s="61">
        <v>1168</v>
      </c>
      <c r="D416" s="60" t="s">
        <v>794</v>
      </c>
      <c r="E416" s="60">
        <v>41</v>
      </c>
      <c r="F416" s="62">
        <v>1.1651218769493201E-3</v>
      </c>
      <c r="G416" s="93" t="s">
        <v>6878</v>
      </c>
      <c r="H416" s="62">
        <v>1.38013226604718E-2</v>
      </c>
      <c r="I416" s="62">
        <v>0</v>
      </c>
      <c r="J416" s="93" t="s">
        <v>6877</v>
      </c>
      <c r="K416" s="63"/>
    </row>
    <row r="417" spans="1:11" ht="17.45" customHeight="1" x14ac:dyDescent="0.25">
      <c r="A417" s="60">
        <v>4</v>
      </c>
      <c r="B417" s="89" t="s">
        <v>1786</v>
      </c>
      <c r="C417" s="61">
        <v>1178</v>
      </c>
      <c r="D417" s="60" t="s">
        <v>823</v>
      </c>
      <c r="E417" s="60">
        <v>24</v>
      </c>
      <c r="F417" s="62">
        <v>1.9915370178278098E-3</v>
      </c>
      <c r="G417" s="93" t="s">
        <v>6879</v>
      </c>
      <c r="H417" s="62">
        <v>2.3790692516863401E-2</v>
      </c>
      <c r="I417" s="62">
        <v>0</v>
      </c>
      <c r="J417" s="93" t="s">
        <v>6880</v>
      </c>
      <c r="K417" s="63"/>
    </row>
    <row r="418" spans="1:11" ht="17.45" customHeight="1" x14ac:dyDescent="0.25">
      <c r="A418" s="60">
        <v>5</v>
      </c>
      <c r="B418" s="89" t="s">
        <v>1452</v>
      </c>
      <c r="C418" s="61">
        <v>1179</v>
      </c>
      <c r="D418" s="60" t="s">
        <v>815</v>
      </c>
      <c r="E418" s="60">
        <v>24</v>
      </c>
      <c r="F418" s="62">
        <v>1.9915370178278098E-3</v>
      </c>
      <c r="G418" s="93" t="s">
        <v>6879</v>
      </c>
      <c r="H418" s="62">
        <v>2.3790692516863401E-2</v>
      </c>
      <c r="I418" s="62">
        <v>0</v>
      </c>
      <c r="J418" s="93" t="s">
        <v>6880</v>
      </c>
      <c r="K418" s="63"/>
    </row>
    <row r="419" spans="1:11" ht="17.45" customHeight="1" x14ac:dyDescent="0.25">
      <c r="A419" s="60">
        <v>4</v>
      </c>
      <c r="B419" s="89" t="s">
        <v>1785</v>
      </c>
      <c r="C419" s="61">
        <v>1180</v>
      </c>
      <c r="D419" s="60" t="s">
        <v>896</v>
      </c>
      <c r="E419" s="60">
        <v>98</v>
      </c>
      <c r="F419" s="62">
        <v>8.5983234023970494E-3</v>
      </c>
      <c r="G419" s="93" t="s">
        <v>6881</v>
      </c>
      <c r="H419" s="62">
        <v>6.2083124642508897E-2</v>
      </c>
      <c r="I419" s="62">
        <v>0</v>
      </c>
      <c r="J419" s="93" t="s">
        <v>6882</v>
      </c>
      <c r="K419" s="63"/>
    </row>
    <row r="420" spans="1:11" ht="17.45" customHeight="1" x14ac:dyDescent="0.25">
      <c r="A420" s="60">
        <v>5</v>
      </c>
      <c r="B420" s="89" t="s">
        <v>1760</v>
      </c>
      <c r="C420" s="61">
        <v>1181</v>
      </c>
      <c r="D420" s="60" t="s">
        <v>891</v>
      </c>
      <c r="E420" s="60">
        <v>98</v>
      </c>
      <c r="F420" s="62">
        <v>8.5983234023970494E-3</v>
      </c>
      <c r="G420" s="93" t="s">
        <v>6883</v>
      </c>
      <c r="H420" s="62">
        <v>6.2083124642508897E-2</v>
      </c>
      <c r="I420" s="62">
        <v>0</v>
      </c>
      <c r="J420" s="93" t="s">
        <v>6882</v>
      </c>
      <c r="K420" s="63"/>
    </row>
    <row r="421" spans="1:11" ht="17.45" customHeight="1" x14ac:dyDescent="0.25">
      <c r="A421" s="60">
        <v>3</v>
      </c>
      <c r="B421" s="89" t="s">
        <v>1602</v>
      </c>
      <c r="C421" s="61">
        <v>1192</v>
      </c>
      <c r="D421" s="60" t="s">
        <v>741</v>
      </c>
      <c r="E421" s="60">
        <v>333</v>
      </c>
      <c r="F421" s="62">
        <v>3.1748051999819102E-2</v>
      </c>
      <c r="G421" s="93" t="s">
        <v>6884</v>
      </c>
      <c r="H421" s="62">
        <v>0.12173596373432199</v>
      </c>
      <c r="I421" s="62">
        <v>0.218121035586992</v>
      </c>
      <c r="J421" s="93" t="s">
        <v>6885</v>
      </c>
      <c r="K421" s="63"/>
    </row>
    <row r="422" spans="1:11" ht="17.45" customHeight="1" x14ac:dyDescent="0.25">
      <c r="A422" s="60">
        <v>4</v>
      </c>
      <c r="B422" s="89" t="s">
        <v>1746</v>
      </c>
      <c r="C422" s="61">
        <v>1193</v>
      </c>
      <c r="D422" s="60" t="s">
        <v>724</v>
      </c>
      <c r="E422" s="60">
        <v>109</v>
      </c>
      <c r="F422" s="62">
        <v>5.89766221087854E-3</v>
      </c>
      <c r="G422" s="93" t="s">
        <v>6886</v>
      </c>
      <c r="H422" s="62">
        <v>5.4476326428139897E-2</v>
      </c>
      <c r="I422" s="62">
        <v>0</v>
      </c>
      <c r="J422" s="93" t="s">
        <v>6269</v>
      </c>
      <c r="K422" s="63"/>
    </row>
    <row r="423" spans="1:11" ht="17.45" customHeight="1" x14ac:dyDescent="0.25">
      <c r="A423" s="60">
        <v>5</v>
      </c>
      <c r="B423" s="89" t="s">
        <v>1335</v>
      </c>
      <c r="C423" s="61">
        <v>1194</v>
      </c>
      <c r="D423" s="60" t="s">
        <v>705</v>
      </c>
      <c r="E423" s="60">
        <v>109</v>
      </c>
      <c r="F423" s="62">
        <v>5.89766221087854E-3</v>
      </c>
      <c r="G423" s="93" t="s">
        <v>6887</v>
      </c>
      <c r="H423" s="62">
        <v>5.4476326428139897E-2</v>
      </c>
      <c r="I423" s="62">
        <v>0</v>
      </c>
      <c r="J423" s="93" t="s">
        <v>6269</v>
      </c>
      <c r="K423" s="63"/>
    </row>
    <row r="424" spans="1:11" ht="17.45" customHeight="1" x14ac:dyDescent="0.25">
      <c r="A424" s="60">
        <v>4</v>
      </c>
      <c r="B424" s="89" t="s">
        <v>1745</v>
      </c>
      <c r="C424" s="61">
        <v>1195</v>
      </c>
      <c r="D424" s="60" t="s">
        <v>781</v>
      </c>
      <c r="E424" s="60">
        <v>102</v>
      </c>
      <c r="F424" s="62">
        <v>1.7254362863394501E-2</v>
      </c>
      <c r="G424" s="93" t="s">
        <v>6888</v>
      </c>
      <c r="H424" s="62">
        <v>9.5920305843818998E-2</v>
      </c>
      <c r="I424" s="62">
        <v>4.2469543693042899E-2</v>
      </c>
      <c r="J424" s="93" t="s">
        <v>6889</v>
      </c>
      <c r="K424" s="63"/>
    </row>
    <row r="425" spans="1:11" ht="17.45" customHeight="1" x14ac:dyDescent="0.25">
      <c r="A425" s="60">
        <v>5</v>
      </c>
      <c r="B425" s="89" t="s">
        <v>1400</v>
      </c>
      <c r="C425" s="61">
        <v>1196</v>
      </c>
      <c r="D425" s="60" t="s">
        <v>768</v>
      </c>
      <c r="E425" s="60">
        <v>102</v>
      </c>
      <c r="F425" s="62">
        <v>1.7254362863394501E-2</v>
      </c>
      <c r="G425" s="93" t="s">
        <v>6890</v>
      </c>
      <c r="H425" s="62">
        <v>9.5920305843818998E-2</v>
      </c>
      <c r="I425" s="62">
        <v>4.2469543693042899E-2</v>
      </c>
      <c r="J425" s="93" t="s">
        <v>6889</v>
      </c>
      <c r="K425" s="63"/>
    </row>
    <row r="426" spans="1:11" ht="17.45" customHeight="1" x14ac:dyDescent="0.25">
      <c r="A426" s="60">
        <v>4</v>
      </c>
      <c r="B426" s="89" t="s">
        <v>1744</v>
      </c>
      <c r="C426" s="61">
        <v>1197</v>
      </c>
      <c r="D426" s="60" t="s">
        <v>839</v>
      </c>
      <c r="E426" s="60">
        <v>16</v>
      </c>
      <c r="F426" s="62">
        <v>7.7780324314364495E-4</v>
      </c>
      <c r="G426" s="93" t="s">
        <v>5410</v>
      </c>
      <c r="H426" s="62">
        <v>1.2007512351548E-2</v>
      </c>
      <c r="I426" s="62">
        <v>0</v>
      </c>
      <c r="J426" s="93" t="s">
        <v>6891</v>
      </c>
      <c r="K426" s="63"/>
    </row>
    <row r="427" spans="1:11" ht="17.45" customHeight="1" x14ac:dyDescent="0.25">
      <c r="A427" s="60">
        <v>5</v>
      </c>
      <c r="B427" s="89" t="s">
        <v>1476</v>
      </c>
      <c r="C427" s="61">
        <v>1198</v>
      </c>
      <c r="D427" s="60" t="s">
        <v>831</v>
      </c>
      <c r="E427" s="60">
        <v>16</v>
      </c>
      <c r="F427" s="62">
        <v>7.7780324314364495E-4</v>
      </c>
      <c r="G427" s="93" t="s">
        <v>5410</v>
      </c>
      <c r="H427" s="62">
        <v>1.2007512351548E-2</v>
      </c>
      <c r="I427" s="62">
        <v>0</v>
      </c>
      <c r="J427" s="93" t="s">
        <v>6891</v>
      </c>
      <c r="K427" s="63"/>
    </row>
    <row r="428" spans="1:11" ht="17.45" customHeight="1" x14ac:dyDescent="0.25">
      <c r="A428" s="60">
        <v>4</v>
      </c>
      <c r="B428" s="89" t="s">
        <v>1743</v>
      </c>
      <c r="C428" s="61">
        <v>1199</v>
      </c>
      <c r="D428" s="60" t="s">
        <v>869</v>
      </c>
      <c r="E428" s="60">
        <v>43</v>
      </c>
      <c r="F428" s="62">
        <v>7.763383081915E-4</v>
      </c>
      <c r="G428" s="93" t="s">
        <v>6892</v>
      </c>
      <c r="H428" s="62">
        <v>8.5835886071215298E-3</v>
      </c>
      <c r="I428" s="62">
        <v>0</v>
      </c>
      <c r="J428" s="93" t="s">
        <v>6893</v>
      </c>
      <c r="K428" s="63"/>
    </row>
    <row r="429" spans="1:11" ht="17.45" customHeight="1" x14ac:dyDescent="0.25">
      <c r="A429" s="60">
        <v>5</v>
      </c>
      <c r="B429" s="89" t="s">
        <v>1608</v>
      </c>
      <c r="C429" s="61">
        <v>1200</v>
      </c>
      <c r="D429" s="60" t="s">
        <v>862</v>
      </c>
      <c r="E429" s="60">
        <v>43</v>
      </c>
      <c r="F429" s="62">
        <v>7.763383081915E-4</v>
      </c>
      <c r="G429" s="93" t="s">
        <v>6892</v>
      </c>
      <c r="H429" s="62">
        <v>8.5835886071215298E-3</v>
      </c>
      <c r="I429" s="62">
        <v>0</v>
      </c>
      <c r="J429" s="93" t="s">
        <v>6893</v>
      </c>
      <c r="K429" s="63"/>
    </row>
    <row r="430" spans="1:11" ht="17.45" customHeight="1" x14ac:dyDescent="0.25">
      <c r="A430" s="60">
        <v>4</v>
      </c>
      <c r="B430" s="89" t="s">
        <v>1742</v>
      </c>
      <c r="C430" s="61">
        <v>1201</v>
      </c>
      <c r="D430" s="60" t="s">
        <v>881</v>
      </c>
      <c r="E430" s="60">
        <v>42</v>
      </c>
      <c r="F430" s="62">
        <v>2.8891102064529401E-3</v>
      </c>
      <c r="G430" s="93" t="s">
        <v>6894</v>
      </c>
      <c r="H430" s="62">
        <v>3.1170207731888701E-2</v>
      </c>
      <c r="I430" s="62">
        <v>0</v>
      </c>
      <c r="J430" s="93" t="s">
        <v>6895</v>
      </c>
      <c r="K430" s="63"/>
    </row>
    <row r="431" spans="1:11" ht="17.45" customHeight="1" x14ac:dyDescent="0.25">
      <c r="A431" s="60">
        <v>5</v>
      </c>
      <c r="B431" s="89" t="s">
        <v>1646</v>
      </c>
      <c r="C431" s="61">
        <v>1202</v>
      </c>
      <c r="D431" s="60" t="s">
        <v>875</v>
      </c>
      <c r="E431" s="60">
        <v>42</v>
      </c>
      <c r="F431" s="62">
        <v>2.8891102064529401E-3</v>
      </c>
      <c r="G431" s="93" t="s">
        <v>6894</v>
      </c>
      <c r="H431" s="62">
        <v>3.1170207731888701E-2</v>
      </c>
      <c r="I431" s="62">
        <v>0</v>
      </c>
      <c r="J431" s="93" t="s">
        <v>6895</v>
      </c>
      <c r="K431" s="63"/>
    </row>
    <row r="432" spans="1:11" ht="17.45" customHeight="1" x14ac:dyDescent="0.25">
      <c r="A432" s="60">
        <v>4</v>
      </c>
      <c r="B432" s="89" t="s">
        <v>2430</v>
      </c>
      <c r="C432" s="61">
        <v>1208</v>
      </c>
      <c r="D432" s="60" t="s">
        <v>2641</v>
      </c>
      <c r="E432" s="60">
        <v>15</v>
      </c>
      <c r="F432" s="62">
        <v>8.5632292258818799E-4</v>
      </c>
      <c r="G432" s="93" t="s">
        <v>6896</v>
      </c>
      <c r="H432" s="62">
        <v>2.6027732728095099E-2</v>
      </c>
      <c r="I432" s="62">
        <v>0</v>
      </c>
      <c r="J432" s="93" t="s">
        <v>6897</v>
      </c>
      <c r="K432" s="63"/>
    </row>
    <row r="433" spans="1:11" ht="17.45" customHeight="1" x14ac:dyDescent="0.25">
      <c r="A433" s="60">
        <v>4</v>
      </c>
      <c r="B433" s="89" t="s">
        <v>1729</v>
      </c>
      <c r="C433" s="61">
        <v>1220</v>
      </c>
      <c r="D433" s="60" t="s">
        <v>854</v>
      </c>
      <c r="E433" s="60">
        <v>50</v>
      </c>
      <c r="F433" s="62">
        <v>2.4947225928659599E-3</v>
      </c>
      <c r="G433" s="93" t="s">
        <v>6898</v>
      </c>
      <c r="H433" s="62">
        <v>2.5391645364244701E-2</v>
      </c>
      <c r="I433" s="62">
        <v>0</v>
      </c>
      <c r="J433" s="93" t="s">
        <v>6899</v>
      </c>
      <c r="K433" s="63"/>
    </row>
    <row r="434" spans="1:11" ht="17.45" customHeight="1" x14ac:dyDescent="0.25">
      <c r="A434" s="60">
        <v>5</v>
      </c>
      <c r="B434" s="89" t="s">
        <v>1498</v>
      </c>
      <c r="C434" s="61">
        <v>1221</v>
      </c>
      <c r="D434" s="60" t="s">
        <v>846</v>
      </c>
      <c r="E434" s="60">
        <v>50</v>
      </c>
      <c r="F434" s="62">
        <v>2.4947225928659599E-3</v>
      </c>
      <c r="G434" s="93" t="s">
        <v>6900</v>
      </c>
      <c r="H434" s="62">
        <v>2.5391645364244701E-2</v>
      </c>
      <c r="I434" s="62">
        <v>0</v>
      </c>
      <c r="J434" s="93" t="s">
        <v>6899</v>
      </c>
      <c r="K434" s="63"/>
    </row>
    <row r="435" spans="1:11" ht="17.45" customHeight="1" x14ac:dyDescent="0.25">
      <c r="A435" s="60">
        <v>4</v>
      </c>
      <c r="B435" s="89" t="s">
        <v>1233</v>
      </c>
      <c r="C435" s="61">
        <v>1247</v>
      </c>
      <c r="D435" s="60" t="s">
        <v>755</v>
      </c>
      <c r="E435" s="60">
        <v>6</v>
      </c>
      <c r="F435" s="62">
        <v>2.33771263356879E-4</v>
      </c>
      <c r="G435" s="93" t="s">
        <v>6270</v>
      </c>
      <c r="H435" s="62">
        <v>5.6461811021339698E-3</v>
      </c>
      <c r="I435" s="62">
        <v>0</v>
      </c>
      <c r="J435" s="93" t="s">
        <v>6901</v>
      </c>
      <c r="K435" s="63"/>
    </row>
    <row r="436" spans="1:11" ht="17.45" customHeight="1" x14ac:dyDescent="0.25">
      <c r="A436" s="60">
        <v>5</v>
      </c>
      <c r="B436" s="89" t="s">
        <v>1112</v>
      </c>
      <c r="C436" s="61">
        <v>1250</v>
      </c>
      <c r="D436" s="60" t="s">
        <v>581</v>
      </c>
      <c r="E436" s="60">
        <v>6</v>
      </c>
      <c r="F436" s="62">
        <v>2.33771263356879E-4</v>
      </c>
      <c r="G436" s="93" t="s">
        <v>6270</v>
      </c>
      <c r="H436" s="62">
        <v>5.6461811021339698E-3</v>
      </c>
      <c r="I436" s="62">
        <v>0</v>
      </c>
      <c r="J436" s="93" t="s">
        <v>6901</v>
      </c>
      <c r="K436" s="63"/>
    </row>
    <row r="437" spans="1:11" ht="17.45" customHeight="1" x14ac:dyDescent="0.25">
      <c r="A437" s="60">
        <v>2</v>
      </c>
      <c r="B437" s="89" t="s">
        <v>1703</v>
      </c>
      <c r="C437" s="61">
        <v>1274</v>
      </c>
      <c r="D437" s="60" t="s">
        <v>64</v>
      </c>
      <c r="E437" s="60">
        <v>1912</v>
      </c>
      <c r="F437" s="62">
        <v>1.2849844741707601E-2</v>
      </c>
      <c r="G437" s="93" t="s">
        <v>6902</v>
      </c>
      <c r="H437" s="62">
        <v>1.8779886628311201E-2</v>
      </c>
      <c r="I437" s="62">
        <v>4.27446998753142E-2</v>
      </c>
      <c r="J437" s="93" t="s">
        <v>6903</v>
      </c>
      <c r="K437" s="63"/>
    </row>
    <row r="438" spans="1:11" ht="17.45" customHeight="1" x14ac:dyDescent="0.25">
      <c r="A438" s="60">
        <v>3</v>
      </c>
      <c r="B438" s="89" t="s">
        <v>1315</v>
      </c>
      <c r="C438" s="61">
        <v>1275</v>
      </c>
      <c r="D438" s="60" t="s">
        <v>745</v>
      </c>
      <c r="E438" s="60">
        <v>1163</v>
      </c>
      <c r="F438" s="62">
        <v>3.4008601285444801E-3</v>
      </c>
      <c r="G438" s="93" t="s">
        <v>6904</v>
      </c>
      <c r="H438" s="62">
        <v>7.4718268324433504E-3</v>
      </c>
      <c r="I438" s="62">
        <v>1.89756149318412E-2</v>
      </c>
      <c r="J438" s="93" t="s">
        <v>6905</v>
      </c>
      <c r="K438" s="63"/>
    </row>
    <row r="439" spans="1:11" ht="17.45" customHeight="1" x14ac:dyDescent="0.25">
      <c r="A439" s="60">
        <v>4</v>
      </c>
      <c r="B439" s="89" t="s">
        <v>1236</v>
      </c>
      <c r="C439" s="61">
        <v>1278</v>
      </c>
      <c r="D439" s="60" t="s">
        <v>381</v>
      </c>
      <c r="E439" s="60">
        <v>156</v>
      </c>
      <c r="F439" s="62">
        <v>4.98748843480737E-4</v>
      </c>
      <c r="G439" s="93" t="s">
        <v>6906</v>
      </c>
      <c r="H439" s="62">
        <v>2.2359335590331998E-3</v>
      </c>
      <c r="I439" s="62">
        <v>3.9232882469616998E-3</v>
      </c>
      <c r="J439" s="93" t="s">
        <v>6907</v>
      </c>
      <c r="K439" s="63"/>
    </row>
    <row r="440" spans="1:11" ht="17.45" customHeight="1" x14ac:dyDescent="0.25">
      <c r="A440" s="60">
        <v>4</v>
      </c>
      <c r="B440" s="89" t="s">
        <v>1237</v>
      </c>
      <c r="C440" s="61">
        <v>1285</v>
      </c>
      <c r="D440" s="60" t="s">
        <v>817</v>
      </c>
      <c r="E440" s="60">
        <v>53</v>
      </c>
      <c r="F440" s="62">
        <v>4.06358403495976E-5</v>
      </c>
      <c r="G440" s="93" t="s">
        <v>4242</v>
      </c>
      <c r="H440" s="62">
        <v>1.35064712428192E-3</v>
      </c>
      <c r="I440" s="62">
        <v>0</v>
      </c>
      <c r="J440" s="93" t="s">
        <v>4253</v>
      </c>
      <c r="K440" s="63"/>
    </row>
    <row r="441" spans="1:11" ht="17.45" customHeight="1" x14ac:dyDescent="0.25">
      <c r="A441" s="60">
        <v>4</v>
      </c>
      <c r="B441" s="89" t="s">
        <v>1238</v>
      </c>
      <c r="C441" s="61">
        <v>1286</v>
      </c>
      <c r="D441" s="60" t="s">
        <v>825</v>
      </c>
      <c r="E441" s="60">
        <v>323</v>
      </c>
      <c r="F441" s="62">
        <v>6.5331276534881001E-4</v>
      </c>
      <c r="G441" s="93" t="s">
        <v>6908</v>
      </c>
      <c r="H441" s="62">
        <v>2.9841137173648E-3</v>
      </c>
      <c r="I441" s="62">
        <v>4.2614587165816604E-3</v>
      </c>
      <c r="J441" s="93" t="s">
        <v>6909</v>
      </c>
      <c r="K441" s="63"/>
    </row>
    <row r="442" spans="1:11" ht="17.45" customHeight="1" x14ac:dyDescent="0.25">
      <c r="A442" s="60">
        <v>4</v>
      </c>
      <c r="B442" s="89" t="s">
        <v>1239</v>
      </c>
      <c r="C442" s="61">
        <v>1288</v>
      </c>
      <c r="D442" s="60" t="s">
        <v>887</v>
      </c>
      <c r="E442" s="60">
        <v>113</v>
      </c>
      <c r="F442" s="62">
        <v>5.2624921526819802E-4</v>
      </c>
      <c r="G442" s="93" t="s">
        <v>4316</v>
      </c>
      <c r="H442" s="62">
        <v>3.3079482267815998E-3</v>
      </c>
      <c r="I442" s="62">
        <v>2.1938341650065899E-4</v>
      </c>
      <c r="J442" s="93" t="s">
        <v>5880</v>
      </c>
      <c r="K442" s="63"/>
    </row>
    <row r="443" spans="1:11" ht="17.45" customHeight="1" x14ac:dyDescent="0.25">
      <c r="A443" s="60">
        <v>4</v>
      </c>
      <c r="B443" s="89" t="s">
        <v>1240</v>
      </c>
      <c r="C443" s="61">
        <v>1294</v>
      </c>
      <c r="D443" s="60" t="s">
        <v>905</v>
      </c>
      <c r="E443" s="60">
        <v>117</v>
      </c>
      <c r="F443" s="62">
        <v>8.46857152726866E-5</v>
      </c>
      <c r="G443" s="93" t="s">
        <v>6786</v>
      </c>
      <c r="H443" s="62">
        <v>9.3164265095709898E-4</v>
      </c>
      <c r="I443" s="62">
        <v>1.8641085888096499E-4</v>
      </c>
      <c r="J443" s="93" t="s">
        <v>4318</v>
      </c>
      <c r="K443" s="63"/>
    </row>
    <row r="444" spans="1:11" ht="17.45" customHeight="1" x14ac:dyDescent="0.25">
      <c r="A444" s="60">
        <v>3</v>
      </c>
      <c r="B444" s="89" t="s">
        <v>1371</v>
      </c>
      <c r="C444" s="61">
        <v>1299</v>
      </c>
      <c r="D444" s="60" t="s">
        <v>771</v>
      </c>
      <c r="E444" s="60">
        <v>16</v>
      </c>
      <c r="F444" s="62">
        <v>8.2357552692254601E-6</v>
      </c>
      <c r="G444" s="93" t="s">
        <v>4332</v>
      </c>
      <c r="H444" s="62">
        <v>1.45701259900848E-4</v>
      </c>
      <c r="I444" s="62">
        <v>0</v>
      </c>
      <c r="J444" s="93" t="s">
        <v>4824</v>
      </c>
      <c r="K444" s="63"/>
    </row>
    <row r="445" spans="1:11" ht="17.45" customHeight="1" x14ac:dyDescent="0.25">
      <c r="A445" s="60">
        <v>4</v>
      </c>
      <c r="B445" s="89" t="s">
        <v>1259</v>
      </c>
      <c r="C445" s="61">
        <v>1301</v>
      </c>
      <c r="D445" s="60" t="s">
        <v>758</v>
      </c>
      <c r="E445" s="60">
        <v>16</v>
      </c>
      <c r="F445" s="62">
        <v>8.2357552692254601E-6</v>
      </c>
      <c r="G445" s="93" t="s">
        <v>4332</v>
      </c>
      <c r="H445" s="62">
        <v>1.45701259900848E-4</v>
      </c>
      <c r="I445" s="62">
        <v>0</v>
      </c>
      <c r="J445" s="93" t="s">
        <v>4824</v>
      </c>
      <c r="K445" s="63"/>
    </row>
    <row r="446" spans="1:11" ht="17.45" customHeight="1" x14ac:dyDescent="0.25">
      <c r="A446" s="60">
        <v>5</v>
      </c>
      <c r="B446" s="89" t="s">
        <v>1540</v>
      </c>
      <c r="C446" s="61">
        <v>1302</v>
      </c>
      <c r="D446" s="60" t="s">
        <v>897</v>
      </c>
      <c r="E446" s="60">
        <v>16</v>
      </c>
      <c r="F446" s="62">
        <v>8.2357552692254601E-6</v>
      </c>
      <c r="G446" s="93" t="s">
        <v>4332</v>
      </c>
      <c r="H446" s="62">
        <v>1.45701259900848E-4</v>
      </c>
      <c r="I446" s="62">
        <v>0</v>
      </c>
      <c r="J446" s="93" t="s">
        <v>4824</v>
      </c>
      <c r="K446" s="63"/>
    </row>
    <row r="447" spans="1:11" ht="17.45" customHeight="1" x14ac:dyDescent="0.25">
      <c r="A447" s="60">
        <v>6</v>
      </c>
      <c r="B447" s="89" t="s">
        <v>1260</v>
      </c>
      <c r="C447" s="61">
        <v>1303</v>
      </c>
      <c r="D447" s="60" t="s">
        <v>892</v>
      </c>
      <c r="E447" s="60">
        <v>16</v>
      </c>
      <c r="F447" s="62">
        <v>8.2357552692254601E-6</v>
      </c>
      <c r="G447" s="93" t="s">
        <v>4332</v>
      </c>
      <c r="H447" s="62">
        <v>1.45701259900848E-4</v>
      </c>
      <c r="I447" s="62">
        <v>0</v>
      </c>
      <c r="J447" s="93" t="s">
        <v>4824</v>
      </c>
      <c r="K447" s="63"/>
    </row>
    <row r="448" spans="1:11" ht="17.45" customHeight="1" x14ac:dyDescent="0.25">
      <c r="A448" s="60">
        <v>3</v>
      </c>
      <c r="B448" s="89" t="s">
        <v>1714</v>
      </c>
      <c r="C448" s="61">
        <v>1305</v>
      </c>
      <c r="D448" s="60" t="s">
        <v>901</v>
      </c>
      <c r="E448" s="60">
        <v>1009</v>
      </c>
      <c r="F448" s="62">
        <v>9.0590259630268105E-4</v>
      </c>
      <c r="G448" s="93" t="s">
        <v>6910</v>
      </c>
      <c r="H448" s="62">
        <v>2.7821906099966798E-3</v>
      </c>
      <c r="I448" s="62">
        <v>4.0837053875353701E-3</v>
      </c>
      <c r="J448" s="93" t="s">
        <v>6911</v>
      </c>
      <c r="K448" s="63"/>
    </row>
    <row r="449" spans="1:11" ht="17.45" customHeight="1" x14ac:dyDescent="0.25">
      <c r="A449" s="60">
        <v>4</v>
      </c>
      <c r="B449" s="89" t="s">
        <v>1741</v>
      </c>
      <c r="C449" s="61">
        <v>1308</v>
      </c>
      <c r="D449" s="60" t="s">
        <v>478</v>
      </c>
      <c r="E449" s="60">
        <v>419</v>
      </c>
      <c r="F449" s="62">
        <v>4.2167368628992302E-4</v>
      </c>
      <c r="G449" s="93" t="s">
        <v>6912</v>
      </c>
      <c r="H449" s="62">
        <v>2.00072813372911E-3</v>
      </c>
      <c r="I449" s="62">
        <v>2.4341877312872798E-3</v>
      </c>
      <c r="J449" s="93" t="s">
        <v>6913</v>
      </c>
      <c r="K449" s="63"/>
    </row>
    <row r="450" spans="1:11" ht="17.45" customHeight="1" x14ac:dyDescent="0.25">
      <c r="A450" s="60">
        <v>5</v>
      </c>
      <c r="B450" s="89" t="s">
        <v>1039</v>
      </c>
      <c r="C450" s="61">
        <v>1309</v>
      </c>
      <c r="D450" s="60" t="s">
        <v>432</v>
      </c>
      <c r="E450" s="60">
        <v>419</v>
      </c>
      <c r="F450" s="62">
        <v>4.2167368628992302E-4</v>
      </c>
      <c r="G450" s="93" t="s">
        <v>6912</v>
      </c>
      <c r="H450" s="62">
        <v>2.00072813372911E-3</v>
      </c>
      <c r="I450" s="62">
        <v>2.4341877312872798E-3</v>
      </c>
      <c r="J450" s="93" t="s">
        <v>6913</v>
      </c>
      <c r="K450" s="63"/>
    </row>
    <row r="451" spans="1:11" ht="17.45" customHeight="1" x14ac:dyDescent="0.25">
      <c r="A451" s="60">
        <v>4</v>
      </c>
      <c r="B451" s="89" t="s">
        <v>1730</v>
      </c>
      <c r="C451" s="61">
        <v>1315</v>
      </c>
      <c r="D451" s="60" t="s">
        <v>689</v>
      </c>
      <c r="E451" s="60">
        <v>62</v>
      </c>
      <c r="F451" s="62">
        <v>1.19995703515009E-4</v>
      </c>
      <c r="G451" s="93" t="s">
        <v>5293</v>
      </c>
      <c r="H451" s="62">
        <v>1.52536214521948E-3</v>
      </c>
      <c r="I451" s="62">
        <v>0</v>
      </c>
      <c r="J451" s="93" t="s">
        <v>4025</v>
      </c>
      <c r="K451" s="63"/>
    </row>
    <row r="452" spans="1:11" ht="17.45" customHeight="1" x14ac:dyDescent="0.25">
      <c r="A452" s="60">
        <v>5</v>
      </c>
      <c r="B452" s="89" t="s">
        <v>1182</v>
      </c>
      <c r="C452" s="61">
        <v>1316</v>
      </c>
      <c r="D452" s="60" t="s">
        <v>667</v>
      </c>
      <c r="E452" s="60">
        <v>62</v>
      </c>
      <c r="F452" s="62">
        <v>1.19995703515009E-4</v>
      </c>
      <c r="G452" s="93" t="s">
        <v>5293</v>
      </c>
      <c r="H452" s="62">
        <v>1.52536214521948E-3</v>
      </c>
      <c r="I452" s="62">
        <v>0</v>
      </c>
      <c r="J452" s="93" t="s">
        <v>4025</v>
      </c>
      <c r="K452" s="63"/>
    </row>
    <row r="453" spans="1:11" ht="17.45" customHeight="1" x14ac:dyDescent="0.25">
      <c r="A453" s="60">
        <v>4</v>
      </c>
      <c r="B453" s="89" t="s">
        <v>1739</v>
      </c>
      <c r="C453" s="61">
        <v>1318</v>
      </c>
      <c r="D453" s="60" t="s">
        <v>729</v>
      </c>
      <c r="E453" s="60">
        <v>15</v>
      </c>
      <c r="F453" s="62">
        <v>2.27508128814394E-5</v>
      </c>
      <c r="G453" s="93" t="s">
        <v>4332</v>
      </c>
      <c r="H453" s="62">
        <v>3.4592508615027199E-4</v>
      </c>
      <c r="I453" s="62">
        <v>0</v>
      </c>
      <c r="J453" s="93" t="s">
        <v>4314</v>
      </c>
      <c r="K453" s="63"/>
    </row>
    <row r="454" spans="1:11" ht="17.45" customHeight="1" x14ac:dyDescent="0.25">
      <c r="A454" s="60">
        <v>5</v>
      </c>
      <c r="B454" s="89" t="s">
        <v>1193</v>
      </c>
      <c r="C454" s="61">
        <v>1319</v>
      </c>
      <c r="D454" s="60" t="s">
        <v>710</v>
      </c>
      <c r="E454" s="60">
        <v>15</v>
      </c>
      <c r="F454" s="62">
        <v>2.27508128814394E-5</v>
      </c>
      <c r="G454" s="93" t="s">
        <v>4332</v>
      </c>
      <c r="H454" s="62">
        <v>3.4592508615027199E-4</v>
      </c>
      <c r="I454" s="62">
        <v>0</v>
      </c>
      <c r="J454" s="93" t="s">
        <v>4314</v>
      </c>
      <c r="K454" s="63"/>
    </row>
    <row r="455" spans="1:11" ht="17.45" customHeight="1" x14ac:dyDescent="0.25">
      <c r="A455" s="60">
        <v>4</v>
      </c>
      <c r="B455" s="89" t="s">
        <v>1738</v>
      </c>
      <c r="C455" s="61">
        <v>1328</v>
      </c>
      <c r="D455" s="60" t="s">
        <v>841</v>
      </c>
      <c r="E455" s="60">
        <v>758</v>
      </c>
      <c r="F455" s="62">
        <v>3.4148239361631E-4</v>
      </c>
      <c r="G455" s="93" t="s">
        <v>6914</v>
      </c>
      <c r="H455" s="62">
        <v>7.5265412710868302E-4</v>
      </c>
      <c r="I455" s="62">
        <v>1.7671485427601099E-3</v>
      </c>
      <c r="J455" s="93" t="s">
        <v>6915</v>
      </c>
      <c r="K455" s="63"/>
    </row>
    <row r="456" spans="1:11" ht="17.45" customHeight="1" x14ac:dyDescent="0.25">
      <c r="A456" s="60">
        <v>5</v>
      </c>
      <c r="B456" s="89" t="s">
        <v>1377</v>
      </c>
      <c r="C456" s="61">
        <v>1329</v>
      </c>
      <c r="D456" s="60" t="s">
        <v>833</v>
      </c>
      <c r="E456" s="60">
        <v>758</v>
      </c>
      <c r="F456" s="62">
        <v>3.4148239361631E-4</v>
      </c>
      <c r="G456" s="93" t="s">
        <v>6914</v>
      </c>
      <c r="H456" s="62">
        <v>7.5265412710868302E-4</v>
      </c>
      <c r="I456" s="62">
        <v>1.7671485427601099E-3</v>
      </c>
      <c r="J456" s="93" t="s">
        <v>6915</v>
      </c>
      <c r="K456" s="63"/>
    </row>
    <row r="457" spans="1:11" ht="17.45" customHeight="1" x14ac:dyDescent="0.25">
      <c r="A457" s="60">
        <v>3</v>
      </c>
      <c r="B457" s="89" t="s">
        <v>1104</v>
      </c>
      <c r="C457" s="61">
        <v>1337</v>
      </c>
      <c r="D457" s="60" t="s">
        <v>518</v>
      </c>
      <c r="E457" s="60">
        <v>86</v>
      </c>
      <c r="F457" s="62">
        <v>1.0490872953086E-3</v>
      </c>
      <c r="G457" s="93" t="s">
        <v>6916</v>
      </c>
      <c r="H457" s="62">
        <v>9.2777552596249105E-3</v>
      </c>
      <c r="I457" s="62">
        <v>0</v>
      </c>
      <c r="J457" s="93" t="s">
        <v>4824</v>
      </c>
      <c r="K457" s="63"/>
    </row>
    <row r="458" spans="1:11" ht="17.45" customHeight="1" x14ac:dyDescent="0.25">
      <c r="A458" s="60">
        <v>4</v>
      </c>
      <c r="B458" s="89" t="s">
        <v>1737</v>
      </c>
      <c r="C458" s="61">
        <v>1338</v>
      </c>
      <c r="D458" s="60" t="s">
        <v>644</v>
      </c>
      <c r="E458" s="60">
        <v>60</v>
      </c>
      <c r="F458" s="62">
        <v>7.8501631655992105E-5</v>
      </c>
      <c r="G458" s="93" t="s">
        <v>4253</v>
      </c>
      <c r="H458" s="62">
        <v>9.41890580423226E-4</v>
      </c>
      <c r="I458" s="62">
        <v>0</v>
      </c>
      <c r="J458" s="93" t="s">
        <v>4242</v>
      </c>
      <c r="K458" s="63"/>
    </row>
    <row r="459" spans="1:11" ht="17.45" customHeight="1" x14ac:dyDescent="0.25">
      <c r="A459" s="60">
        <v>5</v>
      </c>
      <c r="B459" s="89" t="s">
        <v>1148</v>
      </c>
      <c r="C459" s="61">
        <v>1339</v>
      </c>
      <c r="D459" s="60" t="s">
        <v>619</v>
      </c>
      <c r="E459" s="60">
        <v>60</v>
      </c>
      <c r="F459" s="62">
        <v>7.8501631655992105E-5</v>
      </c>
      <c r="G459" s="93" t="s">
        <v>4253</v>
      </c>
      <c r="H459" s="62">
        <v>9.41890580423226E-4</v>
      </c>
      <c r="I459" s="62">
        <v>0</v>
      </c>
      <c r="J459" s="93" t="s">
        <v>4242</v>
      </c>
      <c r="K459" s="63"/>
    </row>
    <row r="460" spans="1:11" ht="17.45" customHeight="1" x14ac:dyDescent="0.25">
      <c r="A460" s="60">
        <v>4</v>
      </c>
      <c r="B460" s="89" t="s">
        <v>2221</v>
      </c>
      <c r="C460" s="61">
        <v>1344</v>
      </c>
      <c r="D460" s="60" t="s">
        <v>2222</v>
      </c>
      <c r="E460" s="60">
        <v>26</v>
      </c>
      <c r="F460" s="62">
        <v>9.7058566365261002E-4</v>
      </c>
      <c r="G460" s="93" t="s">
        <v>6917</v>
      </c>
      <c r="H460" s="62">
        <v>9.2380761497132206E-3</v>
      </c>
      <c r="I460" s="62">
        <v>0</v>
      </c>
      <c r="J460" s="93" t="s">
        <v>6918</v>
      </c>
      <c r="K460" s="63"/>
    </row>
    <row r="461" spans="1:11" ht="17.45" customHeight="1" x14ac:dyDescent="0.25">
      <c r="A461" s="60">
        <v>5</v>
      </c>
      <c r="B461" s="89" t="s">
        <v>1968</v>
      </c>
      <c r="C461" s="61">
        <v>1345</v>
      </c>
      <c r="D461" s="60" t="s">
        <v>1969</v>
      </c>
      <c r="E461" s="60">
        <v>26</v>
      </c>
      <c r="F461" s="62">
        <v>9.7058566365261002E-4</v>
      </c>
      <c r="G461" s="93" t="s">
        <v>6917</v>
      </c>
      <c r="H461" s="62">
        <v>9.2380761497132206E-3</v>
      </c>
      <c r="I461" s="62">
        <v>0</v>
      </c>
      <c r="J461" s="93" t="s">
        <v>6918</v>
      </c>
      <c r="K461" s="63"/>
    </row>
    <row r="462" spans="1:11" ht="17.45" customHeight="1" x14ac:dyDescent="0.25">
      <c r="A462" s="60">
        <v>3</v>
      </c>
      <c r="B462" s="89" t="s">
        <v>1024</v>
      </c>
      <c r="C462" s="61">
        <v>1356</v>
      </c>
      <c r="D462" s="60" t="s">
        <v>322</v>
      </c>
      <c r="E462" s="60">
        <v>143</v>
      </c>
      <c r="F462" s="62">
        <v>3.27319342448964E-4</v>
      </c>
      <c r="G462" s="93" t="s">
        <v>6914</v>
      </c>
      <c r="H462" s="62">
        <v>1.796780033063E-3</v>
      </c>
      <c r="I462" s="62">
        <v>1.7561274909011701E-3</v>
      </c>
      <c r="J462" s="93" t="s">
        <v>5567</v>
      </c>
      <c r="K462" s="63"/>
    </row>
    <row r="463" spans="1:11" ht="17.45" customHeight="1" x14ac:dyDescent="0.25">
      <c r="A463" s="60">
        <v>4</v>
      </c>
      <c r="B463" s="89" t="s">
        <v>1252</v>
      </c>
      <c r="C463" s="61">
        <v>1357</v>
      </c>
      <c r="D463" s="60" t="s">
        <v>589</v>
      </c>
      <c r="E463" s="60">
        <v>143</v>
      </c>
      <c r="F463" s="62">
        <v>3.27319342448964E-4</v>
      </c>
      <c r="G463" s="93" t="s">
        <v>6914</v>
      </c>
      <c r="H463" s="62">
        <v>1.796780033063E-3</v>
      </c>
      <c r="I463" s="62">
        <v>1.7561274909011701E-3</v>
      </c>
      <c r="J463" s="93" t="s">
        <v>5567</v>
      </c>
      <c r="K463" s="63"/>
    </row>
    <row r="464" spans="1:11" ht="17.45" customHeight="1" x14ac:dyDescent="0.25">
      <c r="A464" s="60">
        <v>5</v>
      </c>
      <c r="B464" s="89" t="s">
        <v>1146</v>
      </c>
      <c r="C464" s="61">
        <v>1358</v>
      </c>
      <c r="D464" s="60" t="s">
        <v>555</v>
      </c>
      <c r="E464" s="60">
        <v>143</v>
      </c>
      <c r="F464" s="62">
        <v>3.27319342448964E-4</v>
      </c>
      <c r="G464" s="93" t="s">
        <v>6914</v>
      </c>
      <c r="H464" s="62">
        <v>1.796780033063E-3</v>
      </c>
      <c r="I464" s="62">
        <v>1.7561274909011701E-3</v>
      </c>
      <c r="J464" s="93" t="s">
        <v>5567</v>
      </c>
      <c r="K464" s="63"/>
    </row>
    <row r="465" spans="1:11" ht="17.45" customHeight="1" x14ac:dyDescent="0.25">
      <c r="A465" s="60">
        <v>3</v>
      </c>
      <c r="B465" s="89" t="s">
        <v>1699</v>
      </c>
      <c r="C465" s="61">
        <v>1364</v>
      </c>
      <c r="D465" s="60" t="s">
        <v>882</v>
      </c>
      <c r="E465" s="60">
        <v>154</v>
      </c>
      <c r="F465" s="62">
        <v>1.09379860884243E-3</v>
      </c>
      <c r="G465" s="93" t="s">
        <v>6919</v>
      </c>
      <c r="H465" s="62">
        <v>9.2327078526129609E-3</v>
      </c>
      <c r="I465" s="62">
        <v>2.4695427228398699E-4</v>
      </c>
      <c r="J465" s="93" t="s">
        <v>6920</v>
      </c>
      <c r="K465" s="63"/>
    </row>
    <row r="466" spans="1:11" ht="17.45" customHeight="1" x14ac:dyDescent="0.25">
      <c r="A466" s="60">
        <v>4</v>
      </c>
      <c r="B466" s="89" t="s">
        <v>1731</v>
      </c>
      <c r="C466" s="61">
        <v>1367</v>
      </c>
      <c r="D466" s="60" t="s">
        <v>808</v>
      </c>
      <c r="E466" s="60">
        <v>153</v>
      </c>
      <c r="F466" s="62">
        <v>1.0904044507627499E-3</v>
      </c>
      <c r="G466" s="93" t="s">
        <v>6185</v>
      </c>
      <c r="H466" s="62">
        <v>9.2308740719388507E-3</v>
      </c>
      <c r="I466" s="62">
        <v>2.4372503815458699E-4</v>
      </c>
      <c r="J466" s="93" t="s">
        <v>5680</v>
      </c>
      <c r="K466" s="63"/>
    </row>
    <row r="467" spans="1:11" ht="17.45" customHeight="1" x14ac:dyDescent="0.25">
      <c r="A467" s="60">
        <v>5</v>
      </c>
      <c r="B467" s="89" t="s">
        <v>1272</v>
      </c>
      <c r="C467" s="61">
        <v>1371</v>
      </c>
      <c r="D467" s="60" t="s">
        <v>797</v>
      </c>
      <c r="E467" s="60">
        <v>106</v>
      </c>
      <c r="F467" s="62">
        <v>6.0305036508082499E-4</v>
      </c>
      <c r="G467" s="93" t="s">
        <v>6921</v>
      </c>
      <c r="H467" s="62">
        <v>6.13241467215385E-3</v>
      </c>
      <c r="I467" s="62">
        <v>2.2801278194880802E-5</v>
      </c>
      <c r="J467" s="93" t="s">
        <v>4253</v>
      </c>
      <c r="K467" s="63"/>
    </row>
    <row r="468" spans="1:11" ht="17.45" customHeight="1" x14ac:dyDescent="0.25">
      <c r="A468" s="60">
        <v>5</v>
      </c>
      <c r="B468" s="89" t="s">
        <v>1761</v>
      </c>
      <c r="C468" s="61">
        <v>1375</v>
      </c>
      <c r="D468" s="60" t="s">
        <v>911</v>
      </c>
      <c r="E468" s="60">
        <v>53</v>
      </c>
      <c r="F468" s="62">
        <v>4.8735408568192798E-4</v>
      </c>
      <c r="G468" s="93" t="s">
        <v>6922</v>
      </c>
      <c r="H468" s="62">
        <v>6.6345561176606197E-3</v>
      </c>
      <c r="I468" s="62">
        <v>0</v>
      </c>
      <c r="J468" s="93" t="s">
        <v>5738</v>
      </c>
      <c r="K468" s="63"/>
    </row>
    <row r="469" spans="1:11" ht="17.45" customHeight="1" x14ac:dyDescent="0.25">
      <c r="A469" s="60">
        <v>4</v>
      </c>
      <c r="B469" s="89" t="s">
        <v>1732</v>
      </c>
      <c r="C469" s="61">
        <v>1376</v>
      </c>
      <c r="D469" s="60" t="s">
        <v>909</v>
      </c>
      <c r="E469" s="60">
        <v>2</v>
      </c>
      <c r="F469" s="62">
        <v>3.39415807967916E-6</v>
      </c>
      <c r="G469" s="93" t="s">
        <v>4332</v>
      </c>
      <c r="H469" s="62">
        <v>1.16909765413788E-4</v>
      </c>
      <c r="I469" s="62">
        <v>0</v>
      </c>
      <c r="J469" s="93" t="s">
        <v>5561</v>
      </c>
      <c r="K469" s="63"/>
    </row>
    <row r="470" spans="1:11" ht="17.45" customHeight="1" x14ac:dyDescent="0.25">
      <c r="A470" s="60">
        <v>5</v>
      </c>
      <c r="B470" s="89" t="s">
        <v>1748</v>
      </c>
      <c r="C470" s="61">
        <v>1377</v>
      </c>
      <c r="D470" s="60" t="s">
        <v>907</v>
      </c>
      <c r="E470" s="60">
        <v>2</v>
      </c>
      <c r="F470" s="62">
        <v>3.39415807967916E-6</v>
      </c>
      <c r="G470" s="93" t="s">
        <v>4332</v>
      </c>
      <c r="H470" s="62">
        <v>1.16909765413788E-4</v>
      </c>
      <c r="I470" s="62">
        <v>0</v>
      </c>
      <c r="J470" s="93" t="s">
        <v>5561</v>
      </c>
      <c r="K470" s="63"/>
    </row>
    <row r="471" spans="1:11" ht="17.45" customHeight="1" x14ac:dyDescent="0.25">
      <c r="A471" s="60">
        <v>3</v>
      </c>
      <c r="B471" s="89" t="s">
        <v>1410</v>
      </c>
      <c r="C471" s="61">
        <v>1386</v>
      </c>
      <c r="D471" s="60" t="s">
        <v>784</v>
      </c>
      <c r="E471" s="60">
        <v>1752</v>
      </c>
      <c r="F471" s="62">
        <v>6.06464101499124E-3</v>
      </c>
      <c r="G471" s="93" t="s">
        <v>6923</v>
      </c>
      <c r="H471" s="62">
        <v>8.4306597639388307E-3</v>
      </c>
      <c r="I471" s="62">
        <v>2.1310678688336599E-2</v>
      </c>
      <c r="J471" s="93" t="s">
        <v>6924</v>
      </c>
      <c r="K471" s="63"/>
    </row>
    <row r="472" spans="1:11" ht="17.45" customHeight="1" x14ac:dyDescent="0.25">
      <c r="A472" s="60">
        <v>4</v>
      </c>
      <c r="B472" s="89" t="s">
        <v>2225</v>
      </c>
      <c r="C472" s="61">
        <v>1387</v>
      </c>
      <c r="D472" s="60" t="s">
        <v>2226</v>
      </c>
      <c r="E472" s="60">
        <v>1</v>
      </c>
      <c r="F472" s="62">
        <v>4.7320583893094498E-7</v>
      </c>
      <c r="G472" s="93" t="s">
        <v>4332</v>
      </c>
      <c r="H472" s="62">
        <v>1.9708657022676399E-5</v>
      </c>
      <c r="I472" s="62">
        <v>0</v>
      </c>
      <c r="J472" s="93" t="s">
        <v>4410</v>
      </c>
      <c r="K472" s="63"/>
    </row>
    <row r="473" spans="1:11" ht="17.45" customHeight="1" x14ac:dyDescent="0.25">
      <c r="A473" s="60">
        <v>5</v>
      </c>
      <c r="B473" s="89" t="s">
        <v>1956</v>
      </c>
      <c r="C473" s="61">
        <v>1388</v>
      </c>
      <c r="D473" s="60" t="s">
        <v>1957</v>
      </c>
      <c r="E473" s="60">
        <v>1</v>
      </c>
      <c r="F473" s="62">
        <v>4.7320583893094498E-7</v>
      </c>
      <c r="G473" s="93" t="s">
        <v>4332</v>
      </c>
      <c r="H473" s="62">
        <v>1.9708657022676399E-5</v>
      </c>
      <c r="I473" s="62">
        <v>0</v>
      </c>
      <c r="J473" s="93" t="s">
        <v>4410</v>
      </c>
      <c r="K473" s="63"/>
    </row>
    <row r="474" spans="1:11" ht="17.45" customHeight="1" x14ac:dyDescent="0.25">
      <c r="A474" s="60">
        <v>4</v>
      </c>
      <c r="B474" s="89" t="s">
        <v>1246</v>
      </c>
      <c r="C474" s="61">
        <v>1403</v>
      </c>
      <c r="D474" s="60" t="s">
        <v>870</v>
      </c>
      <c r="E474" s="60">
        <v>1729</v>
      </c>
      <c r="F474" s="62">
        <v>4.7769078181101998E-3</v>
      </c>
      <c r="G474" s="93" t="s">
        <v>6925</v>
      </c>
      <c r="H474" s="62">
        <v>6.2264866769266699E-3</v>
      </c>
      <c r="I474" s="62">
        <v>1.5770278979126601E-2</v>
      </c>
      <c r="J474" s="93" t="s">
        <v>6926</v>
      </c>
      <c r="K474" s="63"/>
    </row>
    <row r="475" spans="1:11" ht="17.45" customHeight="1" x14ac:dyDescent="0.25">
      <c r="A475" s="60">
        <v>5</v>
      </c>
      <c r="B475" s="89" t="s">
        <v>1403</v>
      </c>
      <c r="C475" s="61">
        <v>1404</v>
      </c>
      <c r="D475" s="60" t="s">
        <v>863</v>
      </c>
      <c r="E475" s="60">
        <v>1729</v>
      </c>
      <c r="F475" s="62">
        <v>4.7769078181101998E-3</v>
      </c>
      <c r="G475" s="93" t="s">
        <v>6925</v>
      </c>
      <c r="H475" s="62">
        <v>6.2264866769266699E-3</v>
      </c>
      <c r="I475" s="62">
        <v>1.5770278979126601E-2</v>
      </c>
      <c r="J475" s="93" t="s">
        <v>6926</v>
      </c>
      <c r="K475" s="63"/>
    </row>
    <row r="476" spans="1:11" ht="17.45" customHeight="1" x14ac:dyDescent="0.25">
      <c r="A476" s="60">
        <v>4</v>
      </c>
      <c r="B476" s="89" t="s">
        <v>2426</v>
      </c>
      <c r="C476" s="61">
        <v>1415</v>
      </c>
      <c r="D476" s="60" t="s">
        <v>2637</v>
      </c>
      <c r="E476" s="60">
        <v>8</v>
      </c>
      <c r="F476" s="62">
        <v>1.7716141796273898E-5</v>
      </c>
      <c r="G476" s="93" t="s">
        <v>4332</v>
      </c>
      <c r="H476" s="62">
        <v>3.8578808926953401E-4</v>
      </c>
      <c r="I476" s="62">
        <v>0</v>
      </c>
      <c r="J476" s="93" t="s">
        <v>5561</v>
      </c>
      <c r="K476" s="63"/>
    </row>
    <row r="477" spans="1:11" ht="17.45" customHeight="1" x14ac:dyDescent="0.25">
      <c r="A477" s="60">
        <v>5</v>
      </c>
      <c r="B477" s="89" t="s">
        <v>2315</v>
      </c>
      <c r="C477" s="61">
        <v>1416</v>
      </c>
      <c r="D477" s="60" t="s">
        <v>2524</v>
      </c>
      <c r="E477" s="60">
        <v>8</v>
      </c>
      <c r="F477" s="62">
        <v>1.7716141796273898E-5</v>
      </c>
      <c r="G477" s="93" t="s">
        <v>4332</v>
      </c>
      <c r="H477" s="62">
        <v>3.8578808926953401E-4</v>
      </c>
      <c r="I477" s="62">
        <v>0</v>
      </c>
      <c r="J477" s="93" t="s">
        <v>5561</v>
      </c>
      <c r="K477" s="63"/>
    </row>
    <row r="478" spans="1:11" ht="17.45" customHeight="1" x14ac:dyDescent="0.25">
      <c r="A478" s="60">
        <v>4</v>
      </c>
      <c r="B478" s="89" t="s">
        <v>1250</v>
      </c>
      <c r="C478" s="61">
        <v>1422</v>
      </c>
      <c r="D478" s="60" t="s">
        <v>848</v>
      </c>
      <c r="E478" s="60">
        <v>304</v>
      </c>
      <c r="F478" s="62">
        <v>1.26954384924584E-3</v>
      </c>
      <c r="G478" s="93" t="s">
        <v>6927</v>
      </c>
      <c r="H478" s="62">
        <v>5.0758368476752896E-3</v>
      </c>
      <c r="I478" s="62">
        <v>8.2657196157602496E-3</v>
      </c>
      <c r="J478" s="93" t="s">
        <v>6928</v>
      </c>
      <c r="K478" s="63"/>
    </row>
    <row r="479" spans="1:11" ht="17.45" customHeight="1" x14ac:dyDescent="0.25">
      <c r="A479" s="60">
        <v>5</v>
      </c>
      <c r="B479" s="89" t="s">
        <v>1414</v>
      </c>
      <c r="C479" s="61">
        <v>1423</v>
      </c>
      <c r="D479" s="60" t="s">
        <v>876</v>
      </c>
      <c r="E479" s="60">
        <v>224</v>
      </c>
      <c r="F479" s="62">
        <v>8.8559084566121598E-4</v>
      </c>
      <c r="G479" s="93" t="s">
        <v>5393</v>
      </c>
      <c r="H479" s="62">
        <v>3.9660030782022902E-3</v>
      </c>
      <c r="I479" s="62">
        <v>6.5369314464517603E-3</v>
      </c>
      <c r="J479" s="93" t="s">
        <v>4248</v>
      </c>
      <c r="K479" s="63"/>
    </row>
    <row r="480" spans="1:11" ht="17.45" customHeight="1" x14ac:dyDescent="0.25">
      <c r="A480" s="60">
        <v>6</v>
      </c>
      <c r="B480" s="89" t="s">
        <v>1249</v>
      </c>
      <c r="C480" s="61">
        <v>1424</v>
      </c>
      <c r="D480" s="60" t="s">
        <v>856</v>
      </c>
      <c r="E480" s="60">
        <v>224</v>
      </c>
      <c r="F480" s="62">
        <v>8.8559084566121598E-4</v>
      </c>
      <c r="G480" s="93" t="s">
        <v>5393</v>
      </c>
      <c r="H480" s="62">
        <v>3.9660030782022902E-3</v>
      </c>
      <c r="I480" s="62">
        <v>6.5369314464517603E-3</v>
      </c>
      <c r="J480" s="93" t="s">
        <v>4248</v>
      </c>
      <c r="K480" s="63"/>
    </row>
    <row r="481" spans="1:11" ht="17.45" customHeight="1" x14ac:dyDescent="0.25">
      <c r="A481" s="60">
        <v>2</v>
      </c>
      <c r="B481" s="89" t="s">
        <v>1688</v>
      </c>
      <c r="C481" s="61">
        <v>1426</v>
      </c>
      <c r="D481" s="60" t="s">
        <v>63</v>
      </c>
      <c r="E481" s="60">
        <v>310</v>
      </c>
      <c r="F481" s="62">
        <v>7.0629275560565599E-2</v>
      </c>
      <c r="G481" s="93" t="s">
        <v>6929</v>
      </c>
      <c r="H481" s="62">
        <v>0.245835560111305</v>
      </c>
      <c r="I481" s="62">
        <v>0.50890930710030502</v>
      </c>
      <c r="J481" s="93" t="s">
        <v>6930</v>
      </c>
      <c r="K481" s="63"/>
    </row>
    <row r="482" spans="1:11" ht="17.45" customHeight="1" x14ac:dyDescent="0.25">
      <c r="A482" s="60">
        <v>3</v>
      </c>
      <c r="B482" s="89" t="s">
        <v>1672</v>
      </c>
      <c r="C482" s="61">
        <v>1427</v>
      </c>
      <c r="D482" s="60" t="s">
        <v>583</v>
      </c>
      <c r="E482" s="60">
        <v>177</v>
      </c>
      <c r="F482" s="62">
        <v>1.5084852299667301E-2</v>
      </c>
      <c r="G482" s="93" t="s">
        <v>6931</v>
      </c>
      <c r="H482" s="62">
        <v>0.10247428380766201</v>
      </c>
      <c r="I482" s="62">
        <v>2.4770617263610399E-2</v>
      </c>
      <c r="J482" s="93" t="s">
        <v>6932</v>
      </c>
      <c r="K482" s="63"/>
    </row>
    <row r="483" spans="1:11" ht="17.45" customHeight="1" x14ac:dyDescent="0.25">
      <c r="A483" s="60">
        <v>4</v>
      </c>
      <c r="B483" s="89" t="s">
        <v>1829</v>
      </c>
      <c r="C483" s="61">
        <v>1430</v>
      </c>
      <c r="D483" s="60" t="s">
        <v>512</v>
      </c>
      <c r="E483" s="60">
        <v>137</v>
      </c>
      <c r="F483" s="62">
        <v>5.45439938001343E-3</v>
      </c>
      <c r="G483" s="93" t="s">
        <v>5396</v>
      </c>
      <c r="H483" s="62">
        <v>5.7184485423266998E-2</v>
      </c>
      <c r="I483" s="62">
        <v>8.4282018687847505E-3</v>
      </c>
      <c r="J483" s="93" t="s">
        <v>6933</v>
      </c>
      <c r="K483" s="63"/>
    </row>
    <row r="484" spans="1:11" ht="17.45" customHeight="1" x14ac:dyDescent="0.25">
      <c r="A484" s="60">
        <v>5</v>
      </c>
      <c r="B484" s="89" t="s">
        <v>1606</v>
      </c>
      <c r="C484" s="61">
        <v>1432</v>
      </c>
      <c r="D484" s="60" t="s">
        <v>614</v>
      </c>
      <c r="E484" s="60">
        <v>113</v>
      </c>
      <c r="F484" s="62">
        <v>1.5389858227842601E-3</v>
      </c>
      <c r="G484" s="93" t="s">
        <v>6934</v>
      </c>
      <c r="H484" s="62">
        <v>1.3721292278674699E-2</v>
      </c>
      <c r="I484" s="62">
        <v>0</v>
      </c>
      <c r="J484" s="93" t="s">
        <v>6935</v>
      </c>
      <c r="K484" s="63"/>
    </row>
    <row r="485" spans="1:11" ht="17.45" customHeight="1" x14ac:dyDescent="0.25">
      <c r="A485" s="60">
        <v>5</v>
      </c>
      <c r="B485" s="89" t="s">
        <v>1395</v>
      </c>
      <c r="C485" s="61">
        <v>1433</v>
      </c>
      <c r="D485" s="60" t="s">
        <v>549</v>
      </c>
      <c r="E485" s="60">
        <v>26</v>
      </c>
      <c r="F485" s="62">
        <v>3.6193021168320801E-3</v>
      </c>
      <c r="G485" s="93" t="s">
        <v>6936</v>
      </c>
      <c r="H485" s="62">
        <v>5.4827339528725601E-2</v>
      </c>
      <c r="I485" s="62">
        <v>0</v>
      </c>
      <c r="J485" s="93" t="s">
        <v>6937</v>
      </c>
      <c r="K485" s="63"/>
    </row>
    <row r="486" spans="1:11" ht="17.45" customHeight="1" x14ac:dyDescent="0.25">
      <c r="A486" s="60">
        <v>3</v>
      </c>
      <c r="B486" s="89" t="s">
        <v>1123</v>
      </c>
      <c r="C486" s="61">
        <v>1434</v>
      </c>
      <c r="D486" s="60" t="s">
        <v>426</v>
      </c>
      <c r="E486" s="60">
        <v>248</v>
      </c>
      <c r="F486" s="62">
        <v>5.5544423260898299E-2</v>
      </c>
      <c r="G486" s="93" t="s">
        <v>6938</v>
      </c>
      <c r="H486" s="62">
        <v>0.214053051097569</v>
      </c>
      <c r="I486" s="62">
        <v>0.41140927089150098</v>
      </c>
      <c r="J486" s="93" t="s">
        <v>6939</v>
      </c>
      <c r="K486" s="63"/>
    </row>
    <row r="487" spans="1:11" ht="17.45" customHeight="1" x14ac:dyDescent="0.25">
      <c r="A487" s="60">
        <v>4</v>
      </c>
      <c r="B487" s="89" t="s">
        <v>1263</v>
      </c>
      <c r="C487" s="61">
        <v>1435</v>
      </c>
      <c r="D487" s="60" t="s">
        <v>375</v>
      </c>
      <c r="E487" s="60">
        <v>69</v>
      </c>
      <c r="F487" s="62">
        <v>1.8441819622445399E-2</v>
      </c>
      <c r="G487" s="93" t="s">
        <v>6940</v>
      </c>
      <c r="H487" s="62">
        <v>0.124947601914361</v>
      </c>
      <c r="I487" s="62">
        <v>0</v>
      </c>
      <c r="J487" s="93" t="s">
        <v>6941</v>
      </c>
      <c r="K487" s="63"/>
    </row>
    <row r="488" spans="1:11" ht="17.45" customHeight="1" x14ac:dyDescent="0.25">
      <c r="A488" s="60">
        <v>4</v>
      </c>
      <c r="B488" s="89" t="s">
        <v>1264</v>
      </c>
      <c r="C488" s="61">
        <v>1437</v>
      </c>
      <c r="D488" s="60" t="s">
        <v>472</v>
      </c>
      <c r="E488" s="60">
        <v>17</v>
      </c>
      <c r="F488" s="62">
        <v>4.1400434534506403E-3</v>
      </c>
      <c r="G488" s="93" t="s">
        <v>6845</v>
      </c>
      <c r="H488" s="62">
        <v>5.2585313898255201E-2</v>
      </c>
      <c r="I488" s="62">
        <v>0</v>
      </c>
      <c r="J488" s="93" t="s">
        <v>6942</v>
      </c>
      <c r="K488" s="63"/>
    </row>
    <row r="489" spans="1:11" ht="17.45" customHeight="1" x14ac:dyDescent="0.25">
      <c r="A489" s="60">
        <v>4</v>
      </c>
      <c r="B489" s="89" t="s">
        <v>1265</v>
      </c>
      <c r="C489" s="61">
        <v>1438</v>
      </c>
      <c r="D489" s="60" t="s">
        <v>315</v>
      </c>
      <c r="E489" s="60">
        <v>134</v>
      </c>
      <c r="F489" s="62">
        <v>1.9693756509153702E-2</v>
      </c>
      <c r="G489" s="93" t="s">
        <v>6943</v>
      </c>
      <c r="H489" s="62">
        <v>0.10324144815642</v>
      </c>
      <c r="I489" s="62">
        <v>5.2619025708452297E-2</v>
      </c>
      <c r="J489" s="93" t="s">
        <v>6944</v>
      </c>
      <c r="K489" s="63"/>
    </row>
    <row r="490" spans="1:11" ht="17.45" customHeight="1" x14ac:dyDescent="0.25">
      <c r="A490" s="60">
        <v>1</v>
      </c>
      <c r="B490" s="89" t="s">
        <v>1270</v>
      </c>
      <c r="C490" s="61">
        <v>1442</v>
      </c>
      <c r="D490" s="60" t="s">
        <v>27</v>
      </c>
      <c r="E490" s="60">
        <v>1827</v>
      </c>
      <c r="F490" s="62">
        <v>1.96106505727991</v>
      </c>
      <c r="G490" s="93" t="s">
        <v>6945</v>
      </c>
      <c r="H490" s="62">
        <v>2.21526322983512</v>
      </c>
      <c r="I490" s="62">
        <v>6.3688572226102496</v>
      </c>
      <c r="J490" s="93" t="s">
        <v>6946</v>
      </c>
      <c r="K490" s="63"/>
    </row>
    <row r="491" spans="1:11" ht="17.45" customHeight="1" x14ac:dyDescent="0.25">
      <c r="A491" s="60">
        <v>2</v>
      </c>
      <c r="B491" s="89" t="s">
        <v>1433</v>
      </c>
      <c r="C491" s="61">
        <v>1443</v>
      </c>
      <c r="D491" s="60" t="s">
        <v>65</v>
      </c>
      <c r="E491" s="60">
        <v>1651</v>
      </c>
      <c r="F491" s="62">
        <v>1.76199796810937</v>
      </c>
      <c r="G491" s="93" t="s">
        <v>6947</v>
      </c>
      <c r="H491" s="62">
        <v>2.0836279728733502</v>
      </c>
      <c r="I491" s="62">
        <v>5.8687786376647804</v>
      </c>
      <c r="J491" s="93" t="s">
        <v>6948</v>
      </c>
      <c r="K491" s="63"/>
    </row>
    <row r="492" spans="1:11" ht="17.45" customHeight="1" x14ac:dyDescent="0.25">
      <c r="A492" s="60">
        <v>3</v>
      </c>
      <c r="B492" s="89" t="s">
        <v>1235</v>
      </c>
      <c r="C492" s="61">
        <v>1444</v>
      </c>
      <c r="D492" s="60" t="s">
        <v>763</v>
      </c>
      <c r="E492" s="60">
        <v>499</v>
      </c>
      <c r="F492" s="62">
        <v>0.17823916674686299</v>
      </c>
      <c r="G492" s="93" t="s">
        <v>6949</v>
      </c>
      <c r="H492" s="62">
        <v>0.55493172248061695</v>
      </c>
      <c r="I492" s="62">
        <v>1.20061544987959</v>
      </c>
      <c r="J492" s="93" t="s">
        <v>6950</v>
      </c>
      <c r="K492" s="63"/>
    </row>
    <row r="493" spans="1:11" ht="17.45" customHeight="1" x14ac:dyDescent="0.25">
      <c r="A493" s="60">
        <v>4</v>
      </c>
      <c r="B493" s="89" t="s">
        <v>1280</v>
      </c>
      <c r="C493" s="61">
        <v>1445</v>
      </c>
      <c r="D493" s="60" t="s">
        <v>866</v>
      </c>
      <c r="E493" s="60">
        <v>20</v>
      </c>
      <c r="F493" s="62">
        <v>1.0796539008074899E-2</v>
      </c>
      <c r="G493" s="93" t="s">
        <v>6951</v>
      </c>
      <c r="H493" s="62">
        <v>0.11761597320848501</v>
      </c>
      <c r="I493" s="62">
        <v>0</v>
      </c>
      <c r="J493" s="93" t="s">
        <v>6952</v>
      </c>
      <c r="K493" s="63"/>
    </row>
    <row r="494" spans="1:11" ht="17.45" customHeight="1" x14ac:dyDescent="0.25">
      <c r="A494" s="60">
        <v>5</v>
      </c>
      <c r="B494" s="89" t="s">
        <v>1974</v>
      </c>
      <c r="C494" s="61">
        <v>1446</v>
      </c>
      <c r="D494" s="60" t="s">
        <v>1975</v>
      </c>
      <c r="E494" s="60">
        <v>15</v>
      </c>
      <c r="F494" s="62">
        <v>8.9475852501818501E-3</v>
      </c>
      <c r="G494" s="93" t="s">
        <v>6953</v>
      </c>
      <c r="H494" s="62">
        <v>0.112222194070975</v>
      </c>
      <c r="I494" s="62">
        <v>0</v>
      </c>
      <c r="J494" s="93" t="s">
        <v>6954</v>
      </c>
      <c r="K494" s="63"/>
    </row>
    <row r="495" spans="1:11" ht="17.45" customHeight="1" x14ac:dyDescent="0.25">
      <c r="A495" s="60">
        <v>5</v>
      </c>
      <c r="B495" s="89" t="s">
        <v>1610</v>
      </c>
      <c r="C495" s="61">
        <v>1448</v>
      </c>
      <c r="D495" s="60" t="s">
        <v>958</v>
      </c>
      <c r="E495" s="60">
        <v>5</v>
      </c>
      <c r="F495" s="62">
        <v>1.8489537578930701E-3</v>
      </c>
      <c r="G495" s="93" t="s">
        <v>6955</v>
      </c>
      <c r="H495" s="62">
        <v>3.5676340205793897E-2</v>
      </c>
      <c r="I495" s="62">
        <v>0</v>
      </c>
      <c r="J495" s="93" t="s">
        <v>6956</v>
      </c>
      <c r="K495" s="63"/>
    </row>
    <row r="496" spans="1:11" ht="17.45" customHeight="1" x14ac:dyDescent="0.25">
      <c r="A496" s="60">
        <v>6</v>
      </c>
      <c r="B496" s="89" t="s">
        <v>1282</v>
      </c>
      <c r="C496" s="61">
        <v>1449</v>
      </c>
      <c r="D496" s="60" t="s">
        <v>952</v>
      </c>
      <c r="E496" s="60">
        <v>5</v>
      </c>
      <c r="F496" s="62">
        <v>1.8489537578930701E-3</v>
      </c>
      <c r="G496" s="93" t="s">
        <v>6754</v>
      </c>
      <c r="H496" s="62">
        <v>3.5676340205793897E-2</v>
      </c>
      <c r="I496" s="62">
        <v>0</v>
      </c>
      <c r="J496" s="93" t="s">
        <v>6956</v>
      </c>
      <c r="K496" s="63"/>
    </row>
    <row r="497" spans="1:11" ht="17.45" customHeight="1" x14ac:dyDescent="0.25">
      <c r="A497" s="60">
        <v>4</v>
      </c>
      <c r="B497" s="89" t="s">
        <v>1279</v>
      </c>
      <c r="C497" s="61">
        <v>1455</v>
      </c>
      <c r="D497" s="60" t="s">
        <v>943</v>
      </c>
      <c r="E497" s="60">
        <v>170</v>
      </c>
      <c r="F497" s="62">
        <v>8.8834832554386206E-2</v>
      </c>
      <c r="G497" s="93" t="s">
        <v>6957</v>
      </c>
      <c r="H497" s="62">
        <v>0.41439353801814</v>
      </c>
      <c r="I497" s="62">
        <v>0.637764092927813</v>
      </c>
      <c r="J497" s="93" t="s">
        <v>6958</v>
      </c>
      <c r="K497" s="63"/>
    </row>
    <row r="498" spans="1:11" ht="17.45" customHeight="1" x14ac:dyDescent="0.25">
      <c r="A498" s="60">
        <v>5</v>
      </c>
      <c r="B498" s="89" t="s">
        <v>1381</v>
      </c>
      <c r="C498" s="61">
        <v>1456</v>
      </c>
      <c r="D498" s="60" t="s">
        <v>942</v>
      </c>
      <c r="E498" s="60">
        <v>170</v>
      </c>
      <c r="F498" s="62">
        <v>8.8834832554386206E-2</v>
      </c>
      <c r="G498" s="93" t="s">
        <v>6959</v>
      </c>
      <c r="H498" s="62">
        <v>0.41439353801814</v>
      </c>
      <c r="I498" s="62">
        <v>0.637764092927813</v>
      </c>
      <c r="J498" s="93" t="s">
        <v>6958</v>
      </c>
      <c r="K498" s="63"/>
    </row>
    <row r="499" spans="1:11" ht="17.45" customHeight="1" x14ac:dyDescent="0.25">
      <c r="A499" s="60">
        <v>4</v>
      </c>
      <c r="B499" s="89" t="s">
        <v>1273</v>
      </c>
      <c r="C499" s="61">
        <v>1466</v>
      </c>
      <c r="D499" s="60" t="s">
        <v>895</v>
      </c>
      <c r="E499" s="60">
        <v>164</v>
      </c>
      <c r="F499" s="62">
        <v>1.3192011524200801E-2</v>
      </c>
      <c r="G499" s="93" t="s">
        <v>6960</v>
      </c>
      <c r="H499" s="62">
        <v>7.7444304082446E-2</v>
      </c>
      <c r="I499" s="62">
        <v>6.4416740430852701E-2</v>
      </c>
      <c r="J499" s="93" t="s">
        <v>6961</v>
      </c>
      <c r="K499" s="63"/>
    </row>
    <row r="500" spans="1:11" ht="17.45" customHeight="1" x14ac:dyDescent="0.25">
      <c r="A500" s="60">
        <v>5</v>
      </c>
      <c r="B500" s="89" t="s">
        <v>1330</v>
      </c>
      <c r="C500" s="61">
        <v>1467</v>
      </c>
      <c r="D500" s="60" t="s">
        <v>890</v>
      </c>
      <c r="E500" s="60">
        <v>164</v>
      </c>
      <c r="F500" s="62">
        <v>1.3192011524200801E-2</v>
      </c>
      <c r="G500" s="93" t="s">
        <v>6962</v>
      </c>
      <c r="H500" s="62">
        <v>7.7444304082446E-2</v>
      </c>
      <c r="I500" s="62">
        <v>6.4416740430852701E-2</v>
      </c>
      <c r="J500" s="93" t="s">
        <v>6961</v>
      </c>
      <c r="K500" s="63"/>
    </row>
    <row r="501" spans="1:11" ht="17.45" customHeight="1" x14ac:dyDescent="0.25">
      <c r="A501" s="60">
        <v>4</v>
      </c>
      <c r="B501" s="89" t="s">
        <v>1791</v>
      </c>
      <c r="C501" s="61">
        <v>1470</v>
      </c>
      <c r="D501" s="60" t="s">
        <v>904</v>
      </c>
      <c r="E501" s="60">
        <v>36</v>
      </c>
      <c r="F501" s="62">
        <v>1.81626224286396E-3</v>
      </c>
      <c r="G501" s="93" t="s">
        <v>6963</v>
      </c>
      <c r="H501" s="62">
        <v>2.1456513920331599E-2</v>
      </c>
      <c r="I501" s="62">
        <v>0</v>
      </c>
      <c r="J501" s="93" t="s">
        <v>6964</v>
      </c>
      <c r="K501" s="63"/>
    </row>
    <row r="502" spans="1:11" ht="17.45" customHeight="1" x14ac:dyDescent="0.25">
      <c r="A502" s="60">
        <v>5</v>
      </c>
      <c r="B502" s="89" t="s">
        <v>1333</v>
      </c>
      <c r="C502" s="61">
        <v>1471</v>
      </c>
      <c r="D502" s="60" t="s">
        <v>900</v>
      </c>
      <c r="E502" s="60">
        <v>36</v>
      </c>
      <c r="F502" s="62">
        <v>1.81626224286396E-3</v>
      </c>
      <c r="G502" s="93" t="s">
        <v>6963</v>
      </c>
      <c r="H502" s="62">
        <v>2.1456513920331599E-2</v>
      </c>
      <c r="I502" s="62">
        <v>0</v>
      </c>
      <c r="J502" s="93" t="s">
        <v>6964</v>
      </c>
      <c r="K502" s="63"/>
    </row>
    <row r="503" spans="1:11" ht="17.45" customHeight="1" x14ac:dyDescent="0.25">
      <c r="A503" s="60">
        <v>4</v>
      </c>
      <c r="B503" s="89" t="s">
        <v>1276</v>
      </c>
      <c r="C503" s="61">
        <v>1476</v>
      </c>
      <c r="D503" s="60" t="s">
        <v>908</v>
      </c>
      <c r="E503" s="60">
        <v>177</v>
      </c>
      <c r="F503" s="62">
        <v>6.3599521417336893E-2</v>
      </c>
      <c r="G503" s="93" t="s">
        <v>6965</v>
      </c>
      <c r="H503" s="62">
        <v>0.27055594371382102</v>
      </c>
      <c r="I503" s="62">
        <v>0.49443472471458999</v>
      </c>
      <c r="J503" s="93" t="s">
        <v>6966</v>
      </c>
      <c r="K503" s="63"/>
    </row>
    <row r="504" spans="1:11" ht="17.45" customHeight="1" x14ac:dyDescent="0.25">
      <c r="A504" s="60">
        <v>5</v>
      </c>
      <c r="B504" s="89" t="s">
        <v>1339</v>
      </c>
      <c r="C504" s="61">
        <v>1477</v>
      </c>
      <c r="D504" s="60" t="s">
        <v>906</v>
      </c>
      <c r="E504" s="60">
        <v>156</v>
      </c>
      <c r="F504" s="62">
        <v>5.8728773841788998E-2</v>
      </c>
      <c r="G504" s="93" t="s">
        <v>6967</v>
      </c>
      <c r="H504" s="62">
        <v>0.26470610877835199</v>
      </c>
      <c r="I504" s="62">
        <v>0.46127781946558799</v>
      </c>
      <c r="J504" s="93" t="s">
        <v>6968</v>
      </c>
      <c r="K504" s="63"/>
    </row>
    <row r="505" spans="1:11" ht="17.45" customHeight="1" x14ac:dyDescent="0.25">
      <c r="A505" s="60">
        <v>5</v>
      </c>
      <c r="B505" s="89" t="s">
        <v>1147</v>
      </c>
      <c r="C505" s="61">
        <v>1480</v>
      </c>
      <c r="D505" s="60" t="s">
        <v>776</v>
      </c>
      <c r="E505" s="60">
        <v>21</v>
      </c>
      <c r="F505" s="62">
        <v>4.8707475755479703E-3</v>
      </c>
      <c r="G505" s="93" t="s">
        <v>6969</v>
      </c>
      <c r="H505" s="62">
        <v>6.085725075581E-2</v>
      </c>
      <c r="I505" s="62">
        <v>0</v>
      </c>
      <c r="J505" s="93" t="s">
        <v>6970</v>
      </c>
      <c r="K505" s="63"/>
    </row>
    <row r="506" spans="1:11" ht="17.45" customHeight="1" x14ac:dyDescent="0.25">
      <c r="A506" s="60">
        <v>3</v>
      </c>
      <c r="B506" s="89" t="s">
        <v>1656</v>
      </c>
      <c r="C506" s="61">
        <v>1492</v>
      </c>
      <c r="D506" s="60" t="s">
        <v>951</v>
      </c>
      <c r="E506" s="60">
        <v>851</v>
      </c>
      <c r="F506" s="62">
        <v>0.70626560946703398</v>
      </c>
      <c r="G506" s="93" t="s">
        <v>6971</v>
      </c>
      <c r="H506" s="62">
        <v>1.19017931610669</v>
      </c>
      <c r="I506" s="62">
        <v>3.1277809675028401</v>
      </c>
      <c r="J506" s="93" t="s">
        <v>6972</v>
      </c>
      <c r="K506" s="63"/>
    </row>
    <row r="507" spans="1:11" ht="17.45" customHeight="1" x14ac:dyDescent="0.25">
      <c r="A507" s="60">
        <v>4</v>
      </c>
      <c r="B507" s="89" t="s">
        <v>1284</v>
      </c>
      <c r="C507" s="61">
        <v>1493</v>
      </c>
      <c r="D507" s="60" t="s">
        <v>356</v>
      </c>
      <c r="E507" s="60">
        <v>783</v>
      </c>
      <c r="F507" s="62">
        <v>0.63979997613818496</v>
      </c>
      <c r="G507" s="93" t="s">
        <v>6973</v>
      </c>
      <c r="H507" s="62">
        <v>1.1205721817821599</v>
      </c>
      <c r="I507" s="62">
        <v>3.0017132524952901</v>
      </c>
      <c r="J507" s="93" t="s">
        <v>6974</v>
      </c>
      <c r="K507" s="63"/>
    </row>
    <row r="508" spans="1:11" ht="17.45" customHeight="1" x14ac:dyDescent="0.25">
      <c r="A508" s="60">
        <v>5</v>
      </c>
      <c r="B508" s="89" t="s">
        <v>1004</v>
      </c>
      <c r="C508" s="61">
        <v>1494</v>
      </c>
      <c r="D508" s="60" t="s">
        <v>294</v>
      </c>
      <c r="E508" s="60">
        <v>783</v>
      </c>
      <c r="F508" s="62">
        <v>0.63979997613818496</v>
      </c>
      <c r="G508" s="93" t="s">
        <v>6975</v>
      </c>
      <c r="H508" s="62">
        <v>1.1205721817821599</v>
      </c>
      <c r="I508" s="62">
        <v>3.0017132524952901</v>
      </c>
      <c r="J508" s="93" t="s">
        <v>6974</v>
      </c>
      <c r="K508" s="63"/>
    </row>
    <row r="509" spans="1:11" ht="17.45" customHeight="1" x14ac:dyDescent="0.25">
      <c r="A509" s="60">
        <v>4</v>
      </c>
      <c r="B509" s="89" t="s">
        <v>1286</v>
      </c>
      <c r="C509" s="61">
        <v>1497</v>
      </c>
      <c r="D509" s="60" t="s">
        <v>946</v>
      </c>
      <c r="E509" s="60">
        <v>144</v>
      </c>
      <c r="F509" s="62">
        <v>6.6379186972504001E-2</v>
      </c>
      <c r="G509" s="93" t="s">
        <v>6976</v>
      </c>
      <c r="H509" s="62">
        <v>0.296545981668345</v>
      </c>
      <c r="I509" s="62">
        <v>0.62599233611480298</v>
      </c>
      <c r="J509" s="93" t="s">
        <v>6977</v>
      </c>
      <c r="K509" s="63"/>
    </row>
    <row r="510" spans="1:11" ht="17.45" customHeight="1" x14ac:dyDescent="0.25">
      <c r="A510" s="60">
        <v>5</v>
      </c>
      <c r="B510" s="89" t="s">
        <v>1402</v>
      </c>
      <c r="C510" s="61">
        <v>1498</v>
      </c>
      <c r="D510" s="60" t="s">
        <v>945</v>
      </c>
      <c r="E510" s="60">
        <v>144</v>
      </c>
      <c r="F510" s="62">
        <v>6.6379186972504001E-2</v>
      </c>
      <c r="G510" s="93" t="s">
        <v>6978</v>
      </c>
      <c r="H510" s="62">
        <v>0.296545981668345</v>
      </c>
      <c r="I510" s="62">
        <v>0.62599233611480298</v>
      </c>
      <c r="J510" s="93" t="s">
        <v>6977</v>
      </c>
      <c r="K510" s="63"/>
    </row>
    <row r="511" spans="1:11" ht="17.45" customHeight="1" x14ac:dyDescent="0.25">
      <c r="A511" s="60">
        <v>4</v>
      </c>
      <c r="B511" s="89" t="s">
        <v>1784</v>
      </c>
      <c r="C511" s="61">
        <v>1502</v>
      </c>
      <c r="D511" s="60" t="s">
        <v>954</v>
      </c>
      <c r="E511" s="60">
        <v>1</v>
      </c>
      <c r="F511" s="62">
        <v>8.6446356345201304E-5</v>
      </c>
      <c r="G511" s="93" t="s">
        <v>4321</v>
      </c>
      <c r="H511" s="62">
        <v>4.9034295053337297E-3</v>
      </c>
      <c r="I511" s="62">
        <v>0</v>
      </c>
      <c r="J511" s="93" t="s">
        <v>6979</v>
      </c>
      <c r="K511" s="63"/>
    </row>
    <row r="512" spans="1:11" ht="17.45" customHeight="1" x14ac:dyDescent="0.25">
      <c r="A512" s="60">
        <v>5</v>
      </c>
      <c r="B512" s="89" t="s">
        <v>1500</v>
      </c>
      <c r="C512" s="61">
        <v>1503</v>
      </c>
      <c r="D512" s="60" t="s">
        <v>953</v>
      </c>
      <c r="E512" s="60">
        <v>1</v>
      </c>
      <c r="F512" s="62">
        <v>8.6446356345201304E-5</v>
      </c>
      <c r="G512" s="93" t="s">
        <v>4824</v>
      </c>
      <c r="H512" s="62">
        <v>4.9034295053337297E-3</v>
      </c>
      <c r="I512" s="62">
        <v>0</v>
      </c>
      <c r="J512" s="93" t="s">
        <v>6979</v>
      </c>
      <c r="K512" s="63"/>
    </row>
    <row r="513" spans="1:11" ht="17.45" customHeight="1" x14ac:dyDescent="0.25">
      <c r="A513" s="60">
        <v>3</v>
      </c>
      <c r="B513" s="89" t="s">
        <v>1771</v>
      </c>
      <c r="C513" s="61">
        <v>1511</v>
      </c>
      <c r="D513" s="60" t="s">
        <v>959</v>
      </c>
      <c r="E513" s="60">
        <v>253</v>
      </c>
      <c r="F513" s="62">
        <v>0.157415673050363</v>
      </c>
      <c r="G513" s="93" t="s">
        <v>6980</v>
      </c>
      <c r="H513" s="62">
        <v>0.63100493603616903</v>
      </c>
      <c r="I513" s="62">
        <v>1.1172725674628601</v>
      </c>
      <c r="J513" s="93" t="s">
        <v>6981</v>
      </c>
      <c r="K513" s="63"/>
    </row>
    <row r="514" spans="1:11" ht="17.45" customHeight="1" x14ac:dyDescent="0.25">
      <c r="A514" s="60">
        <v>4</v>
      </c>
      <c r="B514" s="89" t="s">
        <v>1783</v>
      </c>
      <c r="C514" s="61">
        <v>1512</v>
      </c>
      <c r="D514" s="60" t="s">
        <v>458</v>
      </c>
      <c r="E514" s="60">
        <v>73</v>
      </c>
      <c r="F514" s="62">
        <v>4.2761012583579901E-2</v>
      </c>
      <c r="G514" s="93" t="s">
        <v>6982</v>
      </c>
      <c r="H514" s="62">
        <v>0.32047478950242198</v>
      </c>
      <c r="I514" s="62">
        <v>0</v>
      </c>
      <c r="J514" s="93" t="s">
        <v>6983</v>
      </c>
      <c r="K514" s="63"/>
    </row>
    <row r="515" spans="1:11" ht="17.45" customHeight="1" x14ac:dyDescent="0.25">
      <c r="A515" s="60">
        <v>5</v>
      </c>
      <c r="B515" s="89" t="s">
        <v>1005</v>
      </c>
      <c r="C515" s="61">
        <v>1513</v>
      </c>
      <c r="D515" s="60" t="s">
        <v>410</v>
      </c>
      <c r="E515" s="60">
        <v>73</v>
      </c>
      <c r="F515" s="62">
        <v>4.2761012583579901E-2</v>
      </c>
      <c r="G515" s="93" t="s">
        <v>6984</v>
      </c>
      <c r="H515" s="62">
        <v>0.32047478950242198</v>
      </c>
      <c r="I515" s="62">
        <v>0</v>
      </c>
      <c r="J515" s="93" t="s">
        <v>6983</v>
      </c>
      <c r="K515" s="63"/>
    </row>
    <row r="516" spans="1:11" ht="17.45" customHeight="1" x14ac:dyDescent="0.25">
      <c r="A516" s="60">
        <v>4</v>
      </c>
      <c r="B516" s="89" t="s">
        <v>1302</v>
      </c>
      <c r="C516" s="61">
        <v>1516</v>
      </c>
      <c r="D516" s="60" t="s">
        <v>719</v>
      </c>
      <c r="E516" s="60">
        <v>47</v>
      </c>
      <c r="F516" s="62">
        <v>1.9001835001862599E-2</v>
      </c>
      <c r="G516" s="93" t="s">
        <v>6985</v>
      </c>
      <c r="H516" s="62">
        <v>0.176747780081354</v>
      </c>
      <c r="I516" s="62">
        <v>0</v>
      </c>
      <c r="J516" s="93" t="s">
        <v>6986</v>
      </c>
      <c r="K516" s="63"/>
    </row>
    <row r="517" spans="1:11" ht="17.45" customHeight="1" x14ac:dyDescent="0.25">
      <c r="A517" s="60">
        <v>5</v>
      </c>
      <c r="B517" s="89" t="s">
        <v>2322</v>
      </c>
      <c r="C517" s="61">
        <v>1523</v>
      </c>
      <c r="D517" s="60" t="s">
        <v>2531</v>
      </c>
      <c r="E517" s="60">
        <v>2</v>
      </c>
      <c r="F517" s="62">
        <v>8.92518249771771E-4</v>
      </c>
      <c r="G517" s="93" t="s">
        <v>4863</v>
      </c>
      <c r="H517" s="62">
        <v>3.0444844175863201E-2</v>
      </c>
      <c r="I517" s="62">
        <v>0</v>
      </c>
      <c r="J517" s="93" t="s">
        <v>6987</v>
      </c>
      <c r="K517" s="63"/>
    </row>
    <row r="518" spans="1:11" ht="17.45" customHeight="1" x14ac:dyDescent="0.25">
      <c r="A518" s="60">
        <v>4</v>
      </c>
      <c r="B518" s="89" t="s">
        <v>1303</v>
      </c>
      <c r="C518" s="61">
        <v>1526</v>
      </c>
      <c r="D518" s="60" t="s">
        <v>944</v>
      </c>
      <c r="E518" s="60">
        <v>130</v>
      </c>
      <c r="F518" s="62">
        <v>6.8717903412258904E-2</v>
      </c>
      <c r="G518" s="93" t="s">
        <v>6988</v>
      </c>
      <c r="H518" s="62">
        <v>0.31894198272450303</v>
      </c>
      <c r="I518" s="62">
        <v>0.60004859022881696</v>
      </c>
      <c r="J518" s="93" t="s">
        <v>6989</v>
      </c>
      <c r="K518" s="63"/>
    </row>
    <row r="519" spans="1:11" ht="17.45" customHeight="1" x14ac:dyDescent="0.25">
      <c r="A519" s="60">
        <v>5</v>
      </c>
      <c r="B519" s="89" t="s">
        <v>1161</v>
      </c>
      <c r="C519" s="61">
        <v>1527</v>
      </c>
      <c r="D519" s="60" t="s">
        <v>789</v>
      </c>
      <c r="E519" s="60">
        <v>65</v>
      </c>
      <c r="F519" s="62">
        <v>3.3246484179416197E-2</v>
      </c>
      <c r="G519" s="93" t="s">
        <v>6990</v>
      </c>
      <c r="H519" s="62">
        <v>0.22634320997172999</v>
      </c>
      <c r="I519" s="62">
        <v>0</v>
      </c>
      <c r="J519" s="93" t="s">
        <v>6991</v>
      </c>
      <c r="K519" s="63"/>
    </row>
    <row r="520" spans="1:11" ht="17.45" customHeight="1" x14ac:dyDescent="0.25">
      <c r="A520" s="60">
        <v>5</v>
      </c>
      <c r="B520" s="89" t="s">
        <v>1375</v>
      </c>
      <c r="C520" s="61">
        <v>1529</v>
      </c>
      <c r="D520" s="60" t="s">
        <v>941</v>
      </c>
      <c r="E520" s="60">
        <v>72</v>
      </c>
      <c r="F520" s="62">
        <v>3.5471419232842701E-2</v>
      </c>
      <c r="G520" s="93" t="s">
        <v>6992</v>
      </c>
      <c r="H520" s="62">
        <v>0.217467760044568</v>
      </c>
      <c r="I520" s="62">
        <v>0</v>
      </c>
      <c r="J520" s="93" t="s">
        <v>6993</v>
      </c>
      <c r="K520" s="63"/>
    </row>
    <row r="521" spans="1:11" ht="17.45" customHeight="1" x14ac:dyDescent="0.25">
      <c r="A521" s="60">
        <v>4</v>
      </c>
      <c r="B521" s="89" t="s">
        <v>1306</v>
      </c>
      <c r="C521" s="61">
        <v>1531</v>
      </c>
      <c r="D521" s="60" t="s">
        <v>950</v>
      </c>
      <c r="E521" s="60">
        <v>55</v>
      </c>
      <c r="F521" s="62">
        <v>2.69349220526615E-2</v>
      </c>
      <c r="G521" s="93" t="s">
        <v>6994</v>
      </c>
      <c r="H521" s="62">
        <v>0.22910984330475101</v>
      </c>
      <c r="I521" s="62">
        <v>0</v>
      </c>
      <c r="J521" s="93" t="s">
        <v>6995</v>
      </c>
      <c r="K521" s="63"/>
    </row>
    <row r="522" spans="1:11" ht="17.45" customHeight="1" x14ac:dyDescent="0.25">
      <c r="A522" s="60">
        <v>5</v>
      </c>
      <c r="B522" s="89" t="s">
        <v>1463</v>
      </c>
      <c r="C522" s="61">
        <v>1532</v>
      </c>
      <c r="D522" s="60" t="s">
        <v>949</v>
      </c>
      <c r="E522" s="60">
        <v>54</v>
      </c>
      <c r="F522" s="62">
        <v>2.5493529637492501E-2</v>
      </c>
      <c r="G522" s="93" t="s">
        <v>6996</v>
      </c>
      <c r="H522" s="62">
        <v>0.22330300119006599</v>
      </c>
      <c r="I522" s="62">
        <v>0</v>
      </c>
      <c r="J522" s="93" t="s">
        <v>6997</v>
      </c>
      <c r="K522" s="63"/>
    </row>
    <row r="523" spans="1:11" ht="17.45" customHeight="1" x14ac:dyDescent="0.25">
      <c r="A523" s="60">
        <v>5</v>
      </c>
      <c r="B523" s="89" t="s">
        <v>2323</v>
      </c>
      <c r="C523" s="61">
        <v>1539</v>
      </c>
      <c r="D523" s="60" t="s">
        <v>2532</v>
      </c>
      <c r="E523" s="60">
        <v>2</v>
      </c>
      <c r="F523" s="62">
        <v>1.44139241516907E-3</v>
      </c>
      <c r="G523" s="93" t="s">
        <v>5931</v>
      </c>
      <c r="H523" s="62">
        <v>5.0931834418795098E-2</v>
      </c>
      <c r="I523" s="62">
        <v>0</v>
      </c>
      <c r="J523" s="93" t="s">
        <v>6998</v>
      </c>
      <c r="K523" s="63"/>
    </row>
    <row r="524" spans="1:11" ht="17.45" customHeight="1" x14ac:dyDescent="0.25">
      <c r="A524" s="60">
        <v>3</v>
      </c>
      <c r="B524" s="89" t="s">
        <v>1049</v>
      </c>
      <c r="C524" s="61">
        <v>1548</v>
      </c>
      <c r="D524" s="60" t="s">
        <v>603</v>
      </c>
      <c r="E524" s="60">
        <v>447</v>
      </c>
      <c r="F524" s="62">
        <v>0.216120268434535</v>
      </c>
      <c r="G524" s="93" t="s">
        <v>6999</v>
      </c>
      <c r="H524" s="62">
        <v>0.64779392693886795</v>
      </c>
      <c r="I524" s="62">
        <v>1.4426394048036699</v>
      </c>
      <c r="J524" s="93" t="s">
        <v>7000</v>
      </c>
      <c r="K524" s="63"/>
    </row>
    <row r="525" spans="1:11" ht="17.45" customHeight="1" x14ac:dyDescent="0.25">
      <c r="A525" s="60">
        <v>4</v>
      </c>
      <c r="B525" s="89" t="s">
        <v>1290</v>
      </c>
      <c r="C525" s="61">
        <v>1549</v>
      </c>
      <c r="D525" s="60" t="s">
        <v>873</v>
      </c>
      <c r="E525" s="60">
        <v>154</v>
      </c>
      <c r="F525" s="62">
        <v>6.9256205870697196E-2</v>
      </c>
      <c r="G525" s="93" t="s">
        <v>7001</v>
      </c>
      <c r="H525" s="62">
        <v>0.37039078758812799</v>
      </c>
      <c r="I525" s="62">
        <v>0.38649763742763998</v>
      </c>
      <c r="J525" s="93" t="s">
        <v>7002</v>
      </c>
      <c r="K525" s="63"/>
    </row>
    <row r="526" spans="1:11" ht="17.45" customHeight="1" x14ac:dyDescent="0.25">
      <c r="A526" s="60">
        <v>5</v>
      </c>
      <c r="B526" s="89" t="s">
        <v>1849</v>
      </c>
      <c r="C526" s="61">
        <v>1554</v>
      </c>
      <c r="D526" s="60" t="s">
        <v>965</v>
      </c>
      <c r="E526" s="60">
        <v>154</v>
      </c>
      <c r="F526" s="62">
        <v>6.9256205870697196E-2</v>
      </c>
      <c r="G526" s="93" t="s">
        <v>7003</v>
      </c>
      <c r="H526" s="62">
        <v>0.37039078758812799</v>
      </c>
      <c r="I526" s="62">
        <v>0.38649763742763998</v>
      </c>
      <c r="J526" s="93" t="s">
        <v>7002</v>
      </c>
      <c r="K526" s="63"/>
    </row>
    <row r="527" spans="1:11" ht="17.45" customHeight="1" x14ac:dyDescent="0.25">
      <c r="A527" s="60">
        <v>6</v>
      </c>
      <c r="B527" s="89" t="s">
        <v>1291</v>
      </c>
      <c r="C527" s="61">
        <v>1555</v>
      </c>
      <c r="D527" s="60" t="s">
        <v>964</v>
      </c>
      <c r="E527" s="60">
        <v>154</v>
      </c>
      <c r="F527" s="62">
        <v>6.9256205870697196E-2</v>
      </c>
      <c r="G527" s="93" t="s">
        <v>7004</v>
      </c>
      <c r="H527" s="62">
        <v>0.37039078758812799</v>
      </c>
      <c r="I527" s="62">
        <v>0.38649763742763998</v>
      </c>
      <c r="J527" s="93" t="s">
        <v>7002</v>
      </c>
      <c r="K527" s="63"/>
    </row>
    <row r="528" spans="1:11" ht="17.45" customHeight="1" x14ac:dyDescent="0.25">
      <c r="A528" s="60">
        <v>4</v>
      </c>
      <c r="B528" s="89" t="s">
        <v>1292</v>
      </c>
      <c r="C528" s="61">
        <v>1558</v>
      </c>
      <c r="D528" s="60" t="s">
        <v>961</v>
      </c>
      <c r="E528" s="60">
        <v>180</v>
      </c>
      <c r="F528" s="62">
        <v>7.7108025217897197E-2</v>
      </c>
      <c r="G528" s="93" t="s">
        <v>7005</v>
      </c>
      <c r="H528" s="62">
        <v>0.41091012237616897</v>
      </c>
      <c r="I528" s="62">
        <v>0.37284782055947802</v>
      </c>
      <c r="J528" s="93" t="s">
        <v>7006</v>
      </c>
      <c r="K528" s="63"/>
    </row>
    <row r="529" spans="1:11" ht="17.45" customHeight="1" x14ac:dyDescent="0.25">
      <c r="A529" s="60">
        <v>5</v>
      </c>
      <c r="B529" s="89" t="s">
        <v>1641</v>
      </c>
      <c r="C529" s="61">
        <v>1559</v>
      </c>
      <c r="D529" s="60" t="s">
        <v>960</v>
      </c>
      <c r="E529" s="60">
        <v>180</v>
      </c>
      <c r="F529" s="62">
        <v>7.7108025217897197E-2</v>
      </c>
      <c r="G529" s="93" t="s">
        <v>7007</v>
      </c>
      <c r="H529" s="62">
        <v>0.41091012237616897</v>
      </c>
      <c r="I529" s="62">
        <v>0.37284782055947802</v>
      </c>
      <c r="J529" s="93" t="s">
        <v>7006</v>
      </c>
      <c r="K529" s="63"/>
    </row>
    <row r="530" spans="1:11" ht="17.45" customHeight="1" x14ac:dyDescent="0.25">
      <c r="A530" s="60">
        <v>4</v>
      </c>
      <c r="B530" s="89" t="s">
        <v>1293</v>
      </c>
      <c r="C530" s="61">
        <v>1562</v>
      </c>
      <c r="D530" s="60" t="s">
        <v>700</v>
      </c>
      <c r="E530" s="60">
        <v>97</v>
      </c>
      <c r="F530" s="62">
        <v>3.1298991117910999E-2</v>
      </c>
      <c r="G530" s="93" t="s">
        <v>7008</v>
      </c>
      <c r="H530" s="62">
        <v>0.212854611878733</v>
      </c>
      <c r="I530" s="62">
        <v>0</v>
      </c>
      <c r="J530" s="93" t="s">
        <v>7009</v>
      </c>
      <c r="K530" s="63"/>
    </row>
    <row r="531" spans="1:11" ht="17.45" customHeight="1" x14ac:dyDescent="0.25">
      <c r="A531" s="60">
        <v>5</v>
      </c>
      <c r="B531" s="89" t="s">
        <v>2448</v>
      </c>
      <c r="C531" s="61">
        <v>1563</v>
      </c>
      <c r="D531" s="60" t="s">
        <v>2661</v>
      </c>
      <c r="E531" s="60">
        <v>7</v>
      </c>
      <c r="F531" s="62">
        <v>1.6222838053434E-3</v>
      </c>
      <c r="G531" s="93" t="s">
        <v>7010</v>
      </c>
      <c r="H531" s="62">
        <v>4.68253215433964E-2</v>
      </c>
      <c r="I531" s="62">
        <v>0</v>
      </c>
      <c r="J531" s="93" t="s">
        <v>7011</v>
      </c>
      <c r="K531" s="63"/>
    </row>
    <row r="532" spans="1:11" ht="17.45" customHeight="1" x14ac:dyDescent="0.25">
      <c r="A532" s="60">
        <v>6</v>
      </c>
      <c r="B532" s="89" t="s">
        <v>2316</v>
      </c>
      <c r="C532" s="61">
        <v>1564</v>
      </c>
      <c r="D532" s="60" t="s">
        <v>2525</v>
      </c>
      <c r="E532" s="60">
        <v>7</v>
      </c>
      <c r="F532" s="62">
        <v>1.6222838053434E-3</v>
      </c>
      <c r="G532" s="93" t="s">
        <v>7012</v>
      </c>
      <c r="H532" s="62">
        <v>4.68253215433964E-2</v>
      </c>
      <c r="I532" s="62">
        <v>0</v>
      </c>
      <c r="J532" s="93" t="s">
        <v>7011</v>
      </c>
      <c r="K532" s="63"/>
    </row>
    <row r="533" spans="1:11" ht="17.45" customHeight="1" x14ac:dyDescent="0.25">
      <c r="A533" s="60">
        <v>5</v>
      </c>
      <c r="B533" s="89" t="s">
        <v>1505</v>
      </c>
      <c r="C533" s="61">
        <v>1575</v>
      </c>
      <c r="D533" s="60" t="s">
        <v>956</v>
      </c>
      <c r="E533" s="60">
        <v>91</v>
      </c>
      <c r="F533" s="62">
        <v>2.96767073125676E-2</v>
      </c>
      <c r="G533" s="93" t="s">
        <v>7013</v>
      </c>
      <c r="H533" s="62">
        <v>0.207832094447743</v>
      </c>
      <c r="I533" s="62">
        <v>0</v>
      </c>
      <c r="J533" s="93" t="s">
        <v>7014</v>
      </c>
      <c r="K533" s="63"/>
    </row>
    <row r="534" spans="1:11" ht="17.45" customHeight="1" x14ac:dyDescent="0.25">
      <c r="A534" s="60">
        <v>6</v>
      </c>
      <c r="B534" s="89" t="s">
        <v>1295</v>
      </c>
      <c r="C534" s="61">
        <v>1576</v>
      </c>
      <c r="D534" s="60" t="s">
        <v>955</v>
      </c>
      <c r="E534" s="60">
        <v>91</v>
      </c>
      <c r="F534" s="62">
        <v>2.96767073125676E-2</v>
      </c>
      <c r="G534" s="93" t="s">
        <v>7015</v>
      </c>
      <c r="H534" s="62">
        <v>0.207832094447743</v>
      </c>
      <c r="I534" s="62">
        <v>0</v>
      </c>
      <c r="J534" s="93" t="s">
        <v>7014</v>
      </c>
      <c r="K534" s="63"/>
    </row>
    <row r="535" spans="1:11" ht="17.45" customHeight="1" x14ac:dyDescent="0.25">
      <c r="A535" s="60">
        <v>4</v>
      </c>
      <c r="B535" s="89" t="s">
        <v>1665</v>
      </c>
      <c r="C535" s="61">
        <v>1584</v>
      </c>
      <c r="D535" s="60" t="s">
        <v>678</v>
      </c>
      <c r="E535" s="60">
        <v>82</v>
      </c>
      <c r="F535" s="62">
        <v>2.4543049400365301E-2</v>
      </c>
      <c r="G535" s="93" t="s">
        <v>7016</v>
      </c>
      <c r="H535" s="62">
        <v>0.171356346401975</v>
      </c>
      <c r="I535" s="62">
        <v>0</v>
      </c>
      <c r="J535" s="93" t="s">
        <v>4518</v>
      </c>
      <c r="K535" s="63"/>
    </row>
    <row r="536" spans="1:11" ht="17.45" customHeight="1" x14ac:dyDescent="0.25">
      <c r="A536" s="60">
        <v>5</v>
      </c>
      <c r="B536" s="89" t="s">
        <v>1045</v>
      </c>
      <c r="C536" s="61">
        <v>1585</v>
      </c>
      <c r="D536" s="60" t="s">
        <v>656</v>
      </c>
      <c r="E536" s="60">
        <v>74</v>
      </c>
      <c r="F536" s="62">
        <v>2.3967989970332199E-2</v>
      </c>
      <c r="G536" s="93" t="s">
        <v>7017</v>
      </c>
      <c r="H536" s="62">
        <v>0.17104240445121999</v>
      </c>
      <c r="I536" s="62">
        <v>0</v>
      </c>
      <c r="J536" s="93" t="s">
        <v>7018</v>
      </c>
      <c r="K536" s="63"/>
    </row>
    <row r="537" spans="1:11" ht="17.45" customHeight="1" x14ac:dyDescent="0.25">
      <c r="A537" s="60">
        <v>5</v>
      </c>
      <c r="B537" s="89" t="s">
        <v>2318</v>
      </c>
      <c r="C537" s="61">
        <v>1606</v>
      </c>
      <c r="D537" s="60" t="s">
        <v>2527</v>
      </c>
      <c r="E537" s="60">
        <v>8</v>
      </c>
      <c r="F537" s="62">
        <v>5.7505943003310499E-4</v>
      </c>
      <c r="G537" s="93" t="s">
        <v>5427</v>
      </c>
      <c r="H537" s="62">
        <v>1.16221352975259E-2</v>
      </c>
      <c r="I537" s="62">
        <v>0</v>
      </c>
      <c r="J537" s="93" t="s">
        <v>7019</v>
      </c>
      <c r="K537" s="63"/>
    </row>
    <row r="538" spans="1:11" ht="17.45" customHeight="1" x14ac:dyDescent="0.25">
      <c r="A538" s="60">
        <v>6</v>
      </c>
      <c r="B538" s="89" t="s">
        <v>2319</v>
      </c>
      <c r="C538" s="61">
        <v>1608</v>
      </c>
      <c r="D538" s="60" t="s">
        <v>2528</v>
      </c>
      <c r="E538" s="60">
        <v>8</v>
      </c>
      <c r="F538" s="62">
        <v>5.7505943003310499E-4</v>
      </c>
      <c r="G538" s="93" t="s">
        <v>5427</v>
      </c>
      <c r="H538" s="62">
        <v>1.16221352975259E-2</v>
      </c>
      <c r="I538" s="62">
        <v>0</v>
      </c>
      <c r="J538" s="93" t="s">
        <v>7019</v>
      </c>
      <c r="K538" s="63"/>
    </row>
    <row r="539" spans="1:11" ht="17.45" customHeight="1" x14ac:dyDescent="0.25">
      <c r="A539" s="60">
        <v>4</v>
      </c>
      <c r="B539" s="89" t="s">
        <v>2419</v>
      </c>
      <c r="C539" s="61">
        <v>1615</v>
      </c>
      <c r="D539" s="60" t="s">
        <v>2630</v>
      </c>
      <c r="E539" s="60">
        <v>1</v>
      </c>
      <c r="F539" s="62">
        <v>2.3722493015165599E-5</v>
      </c>
      <c r="G539" s="93" t="s">
        <v>4242</v>
      </c>
      <c r="H539" s="62">
        <v>9.8802347751029301E-4</v>
      </c>
      <c r="I539" s="62">
        <v>0</v>
      </c>
      <c r="J539" s="93" t="s">
        <v>4386</v>
      </c>
      <c r="K539" s="63"/>
    </row>
    <row r="540" spans="1:11" ht="17.45" customHeight="1" x14ac:dyDescent="0.25">
      <c r="A540" s="60">
        <v>5</v>
      </c>
      <c r="B540" s="89" t="s">
        <v>2317</v>
      </c>
      <c r="C540" s="61">
        <v>1616</v>
      </c>
      <c r="D540" s="60" t="s">
        <v>2526</v>
      </c>
      <c r="E540" s="60">
        <v>1</v>
      </c>
      <c r="F540" s="62">
        <v>2.3722493015165599E-5</v>
      </c>
      <c r="G540" s="93" t="s">
        <v>4253</v>
      </c>
      <c r="H540" s="62">
        <v>9.8802347751029301E-4</v>
      </c>
      <c r="I540" s="62">
        <v>0</v>
      </c>
      <c r="J540" s="93" t="s">
        <v>4386</v>
      </c>
      <c r="K540" s="63"/>
    </row>
    <row r="541" spans="1:11" ht="17.45" customHeight="1" x14ac:dyDescent="0.25">
      <c r="A541" s="60">
        <v>4</v>
      </c>
      <c r="B541" s="89" t="s">
        <v>1781</v>
      </c>
      <c r="C541" s="61">
        <v>1626</v>
      </c>
      <c r="D541" s="60" t="s">
        <v>811</v>
      </c>
      <c r="E541" s="60">
        <v>8</v>
      </c>
      <c r="F541" s="62">
        <v>1.6226155802717701E-3</v>
      </c>
      <c r="G541" s="93" t="s">
        <v>6652</v>
      </c>
      <c r="H541" s="62">
        <v>3.0184038603315502E-2</v>
      </c>
      <c r="I541" s="62">
        <v>0</v>
      </c>
      <c r="J541" s="93" t="s">
        <v>7020</v>
      </c>
      <c r="K541" s="63"/>
    </row>
    <row r="542" spans="1:11" ht="17.45" customHeight="1" x14ac:dyDescent="0.25">
      <c r="A542" s="60">
        <v>5</v>
      </c>
      <c r="B542" s="89" t="s">
        <v>1197</v>
      </c>
      <c r="C542" s="61">
        <v>1627</v>
      </c>
      <c r="D542" s="60" t="s">
        <v>800</v>
      </c>
      <c r="E542" s="60">
        <v>8</v>
      </c>
      <c r="F542" s="62">
        <v>1.6226155802717701E-3</v>
      </c>
      <c r="G542" s="93" t="s">
        <v>6583</v>
      </c>
      <c r="H542" s="62">
        <v>3.0184038603315502E-2</v>
      </c>
      <c r="I542" s="62">
        <v>0</v>
      </c>
      <c r="J542" s="93" t="s">
        <v>7020</v>
      </c>
      <c r="K542" s="63"/>
    </row>
    <row r="543" spans="1:11" ht="17.45" customHeight="1" x14ac:dyDescent="0.25">
      <c r="A543" s="60">
        <v>6</v>
      </c>
      <c r="B543" s="89" t="s">
        <v>1299</v>
      </c>
      <c r="C543" s="61">
        <v>1628</v>
      </c>
      <c r="D543" s="60" t="s">
        <v>957</v>
      </c>
      <c r="E543" s="60">
        <v>1</v>
      </c>
      <c r="F543" s="62">
        <v>5.0221596008242597E-4</v>
      </c>
      <c r="G543" s="93" t="s">
        <v>5162</v>
      </c>
      <c r="H543" s="62">
        <v>2.0916906120473699E-2</v>
      </c>
      <c r="I543" s="62">
        <v>0</v>
      </c>
      <c r="J543" s="93" t="s">
        <v>7021</v>
      </c>
      <c r="K543" s="63"/>
    </row>
    <row r="544" spans="1:11" ht="17.45" customHeight="1" x14ac:dyDescent="0.25">
      <c r="A544" s="60">
        <v>6</v>
      </c>
      <c r="B544" s="89" t="s">
        <v>1298</v>
      </c>
      <c r="C544" s="61">
        <v>1629</v>
      </c>
      <c r="D544" s="60" t="s">
        <v>631</v>
      </c>
      <c r="E544" s="60">
        <v>7</v>
      </c>
      <c r="F544" s="62">
        <v>1.12039962018935E-3</v>
      </c>
      <c r="G544" s="93" t="s">
        <v>7022</v>
      </c>
      <c r="H544" s="62">
        <v>2.17872712465778E-2</v>
      </c>
      <c r="I544" s="62">
        <v>0</v>
      </c>
      <c r="J544" s="93" t="s">
        <v>7023</v>
      </c>
      <c r="K544" s="63"/>
    </row>
    <row r="545" spans="1:11" ht="17.45" customHeight="1" x14ac:dyDescent="0.25">
      <c r="A545" s="60">
        <v>4</v>
      </c>
      <c r="B545" s="89" t="s">
        <v>2320</v>
      </c>
      <c r="C545" s="61">
        <v>1630</v>
      </c>
      <c r="D545" s="60" t="s">
        <v>2529</v>
      </c>
      <c r="E545" s="60">
        <v>1</v>
      </c>
      <c r="F545" s="62">
        <v>2.4960547038788502E-4</v>
      </c>
      <c r="G545" s="93" t="s">
        <v>5286</v>
      </c>
      <c r="H545" s="62">
        <v>1.0031876991792201E-2</v>
      </c>
      <c r="I545" s="62">
        <v>0</v>
      </c>
      <c r="J545" s="93" t="s">
        <v>7024</v>
      </c>
      <c r="K545" s="63"/>
    </row>
    <row r="546" spans="1:11" ht="17.45" customHeight="1" x14ac:dyDescent="0.25">
      <c r="A546" s="60">
        <v>5</v>
      </c>
      <c r="B546" s="89" t="s">
        <v>2425</v>
      </c>
      <c r="C546" s="61">
        <v>1631</v>
      </c>
      <c r="D546" s="60" t="s">
        <v>2636</v>
      </c>
      <c r="E546" s="60">
        <v>1</v>
      </c>
      <c r="F546" s="62">
        <v>2.4960547038788502E-4</v>
      </c>
      <c r="G546" s="93" t="s">
        <v>4250</v>
      </c>
      <c r="H546" s="62">
        <v>1.0031876991792201E-2</v>
      </c>
      <c r="I546" s="62">
        <v>0</v>
      </c>
      <c r="J546" s="93" t="s">
        <v>7024</v>
      </c>
      <c r="K546" s="63"/>
    </row>
    <row r="547" spans="1:11" ht="17.45" customHeight="1" x14ac:dyDescent="0.25">
      <c r="A547" s="60">
        <v>4</v>
      </c>
      <c r="B547" s="89" t="s">
        <v>2420</v>
      </c>
      <c r="C547" s="61">
        <v>1643</v>
      </c>
      <c r="D547" s="60" t="s">
        <v>2631</v>
      </c>
      <c r="E547" s="60">
        <v>4</v>
      </c>
      <c r="F547" s="62">
        <v>8.9441921726556104E-4</v>
      </c>
      <c r="G547" s="93" t="s">
        <v>7025</v>
      </c>
      <c r="H547" s="62">
        <v>2.8874747057527E-2</v>
      </c>
      <c r="I547" s="62">
        <v>0</v>
      </c>
      <c r="J547" s="93" t="s">
        <v>7026</v>
      </c>
      <c r="K547" s="63"/>
    </row>
    <row r="548" spans="1:11" ht="17.45" customHeight="1" x14ac:dyDescent="0.25">
      <c r="A548" s="60">
        <v>5</v>
      </c>
      <c r="B548" s="89" t="s">
        <v>2321</v>
      </c>
      <c r="C548" s="61">
        <v>1644</v>
      </c>
      <c r="D548" s="60" t="s">
        <v>2530</v>
      </c>
      <c r="E548" s="60">
        <v>4</v>
      </c>
      <c r="F548" s="62">
        <v>8.9441921726556104E-4</v>
      </c>
      <c r="G548" s="93" t="s">
        <v>7025</v>
      </c>
      <c r="H548" s="62">
        <v>2.8874747057527E-2</v>
      </c>
      <c r="I548" s="62">
        <v>0</v>
      </c>
      <c r="J548" s="93" t="s">
        <v>7026</v>
      </c>
      <c r="K548" s="63"/>
    </row>
    <row r="549" spans="1:11" ht="17.45" customHeight="1" x14ac:dyDescent="0.25">
      <c r="A549" s="60">
        <v>3</v>
      </c>
      <c r="B549" s="89" t="s">
        <v>1579</v>
      </c>
      <c r="C549" s="61">
        <v>1662</v>
      </c>
      <c r="D549" s="60" t="s">
        <v>913</v>
      </c>
      <c r="E549" s="60">
        <v>272</v>
      </c>
      <c r="F549" s="62">
        <v>4.21860365611137E-2</v>
      </c>
      <c r="G549" s="93" t="s">
        <v>7027</v>
      </c>
      <c r="H549" s="62">
        <v>0.211392154445145</v>
      </c>
      <c r="I549" s="62">
        <v>0.198513094203736</v>
      </c>
      <c r="J549" s="93" t="s">
        <v>7028</v>
      </c>
      <c r="K549" s="63"/>
    </row>
    <row r="550" spans="1:11" ht="17.45" customHeight="1" x14ac:dyDescent="0.25">
      <c r="A550" s="60">
        <v>4</v>
      </c>
      <c r="B550" s="89" t="s">
        <v>1780</v>
      </c>
      <c r="C550" s="61">
        <v>1663</v>
      </c>
      <c r="D550" s="60" t="s">
        <v>828</v>
      </c>
      <c r="E550" s="60">
        <v>14</v>
      </c>
      <c r="F550" s="62">
        <v>1.91623004424882E-3</v>
      </c>
      <c r="G550" s="93" t="s">
        <v>7029</v>
      </c>
      <c r="H550" s="62">
        <v>2.7744822577421901E-2</v>
      </c>
      <c r="I550" s="62">
        <v>0</v>
      </c>
      <c r="J550" s="93" t="s">
        <v>7030</v>
      </c>
      <c r="K550" s="63"/>
    </row>
    <row r="551" spans="1:11" ht="17.45" customHeight="1" x14ac:dyDescent="0.25">
      <c r="A551" s="60">
        <v>5</v>
      </c>
      <c r="B551" s="89" t="s">
        <v>1213</v>
      </c>
      <c r="C551" s="61">
        <v>1664</v>
      </c>
      <c r="D551" s="60" t="s">
        <v>820</v>
      </c>
      <c r="E551" s="60">
        <v>14</v>
      </c>
      <c r="F551" s="62">
        <v>1.91623004424882E-3</v>
      </c>
      <c r="G551" s="93" t="s">
        <v>7031</v>
      </c>
      <c r="H551" s="62">
        <v>2.7744822577421901E-2</v>
      </c>
      <c r="I551" s="62">
        <v>0</v>
      </c>
      <c r="J551" s="93" t="s">
        <v>7030</v>
      </c>
      <c r="K551" s="63"/>
    </row>
    <row r="552" spans="1:11" ht="17.45" customHeight="1" x14ac:dyDescent="0.25">
      <c r="A552" s="60">
        <v>4</v>
      </c>
      <c r="B552" s="89" t="s">
        <v>1779</v>
      </c>
      <c r="C552" s="61">
        <v>1668</v>
      </c>
      <c r="D552" s="60" t="s">
        <v>843</v>
      </c>
      <c r="E552" s="60">
        <v>26</v>
      </c>
      <c r="F552" s="62">
        <v>8.8420443079991404E-3</v>
      </c>
      <c r="G552" s="93" t="s">
        <v>7032</v>
      </c>
      <c r="H552" s="62">
        <v>8.7577920278542207E-2</v>
      </c>
      <c r="I552" s="62">
        <v>0</v>
      </c>
      <c r="J552" s="93" t="s">
        <v>7033</v>
      </c>
      <c r="K552" s="63"/>
    </row>
    <row r="553" spans="1:11" ht="17.45" customHeight="1" x14ac:dyDescent="0.25">
      <c r="A553" s="60">
        <v>5</v>
      </c>
      <c r="B553" s="89" t="s">
        <v>1221</v>
      </c>
      <c r="C553" s="61">
        <v>1669</v>
      </c>
      <c r="D553" s="60" t="s">
        <v>836</v>
      </c>
      <c r="E553" s="60">
        <v>26</v>
      </c>
      <c r="F553" s="62">
        <v>8.8420443079991404E-3</v>
      </c>
      <c r="G553" s="93" t="s">
        <v>7034</v>
      </c>
      <c r="H553" s="62">
        <v>8.7577920278542207E-2</v>
      </c>
      <c r="I553" s="62">
        <v>0</v>
      </c>
      <c r="J553" s="93" t="s">
        <v>7033</v>
      </c>
      <c r="K553" s="63"/>
    </row>
    <row r="554" spans="1:11" ht="17.45" customHeight="1" x14ac:dyDescent="0.25">
      <c r="A554" s="60">
        <v>4</v>
      </c>
      <c r="B554" s="89" t="s">
        <v>1311</v>
      </c>
      <c r="C554" s="61">
        <v>1670</v>
      </c>
      <c r="D554" s="60" t="s">
        <v>963</v>
      </c>
      <c r="E554" s="60">
        <v>214</v>
      </c>
      <c r="F554" s="62">
        <v>1.43665557109277E-2</v>
      </c>
      <c r="G554" s="93" t="s">
        <v>7035</v>
      </c>
      <c r="H554" s="62">
        <v>6.2594555957808801E-2</v>
      </c>
      <c r="I554" s="62">
        <v>0.104216223450204</v>
      </c>
      <c r="J554" s="93" t="s">
        <v>7036</v>
      </c>
      <c r="K554" s="63"/>
    </row>
    <row r="555" spans="1:11" ht="17.45" customHeight="1" x14ac:dyDescent="0.25">
      <c r="A555" s="60">
        <v>5</v>
      </c>
      <c r="B555" s="89" t="s">
        <v>1659</v>
      </c>
      <c r="C555" s="61">
        <v>1671</v>
      </c>
      <c r="D555" s="60" t="s">
        <v>962</v>
      </c>
      <c r="E555" s="60">
        <v>123</v>
      </c>
      <c r="F555" s="62">
        <v>8.7887266487876505E-3</v>
      </c>
      <c r="G555" s="93" t="s">
        <v>7037</v>
      </c>
      <c r="H555" s="62">
        <v>5.1733267855197503E-2</v>
      </c>
      <c r="I555" s="62">
        <v>2.2703138793374902E-2</v>
      </c>
      <c r="J555" s="93" t="s">
        <v>7038</v>
      </c>
      <c r="K555" s="63"/>
    </row>
    <row r="556" spans="1:11" ht="17.45" customHeight="1" x14ac:dyDescent="0.25">
      <c r="A556" s="60">
        <v>5</v>
      </c>
      <c r="B556" s="89" t="s">
        <v>5520</v>
      </c>
      <c r="C556" s="61">
        <v>1675</v>
      </c>
      <c r="D556" s="60" t="s">
        <v>736</v>
      </c>
      <c r="E556" s="60">
        <v>107</v>
      </c>
      <c r="F556" s="62">
        <v>5.5778290621400998E-3</v>
      </c>
      <c r="G556" s="93" t="s">
        <v>7039</v>
      </c>
      <c r="H556" s="62">
        <v>3.18021859261872E-2</v>
      </c>
      <c r="I556" s="62">
        <v>0</v>
      </c>
      <c r="J556" s="93" t="s">
        <v>4774</v>
      </c>
      <c r="K556" s="63"/>
    </row>
    <row r="557" spans="1:11" ht="17.45" customHeight="1" x14ac:dyDescent="0.25">
      <c r="A557" s="60">
        <v>4</v>
      </c>
      <c r="B557" s="89" t="s">
        <v>2324</v>
      </c>
      <c r="C557" s="61">
        <v>1700</v>
      </c>
      <c r="D557" s="60" t="s">
        <v>2533</v>
      </c>
      <c r="E557" s="60">
        <v>25</v>
      </c>
      <c r="F557" s="62">
        <v>1.7061206497937999E-2</v>
      </c>
      <c r="G557" s="93" t="s">
        <v>7040</v>
      </c>
      <c r="H557" s="62">
        <v>0.18094387272457901</v>
      </c>
      <c r="I557" s="62">
        <v>0</v>
      </c>
      <c r="J557" s="93" t="s">
        <v>7041</v>
      </c>
      <c r="K557" s="63"/>
    </row>
    <row r="558" spans="1:11" ht="17.45" customHeight="1" x14ac:dyDescent="0.25">
      <c r="A558" s="60">
        <v>5</v>
      </c>
      <c r="B558" s="89" t="s">
        <v>2325</v>
      </c>
      <c r="C558" s="61">
        <v>1701</v>
      </c>
      <c r="D558" s="60" t="s">
        <v>2534</v>
      </c>
      <c r="E558" s="60">
        <v>25</v>
      </c>
      <c r="F558" s="62">
        <v>1.7061206497937999E-2</v>
      </c>
      <c r="G558" s="93" t="s">
        <v>7042</v>
      </c>
      <c r="H558" s="62">
        <v>0.18094387272457901</v>
      </c>
      <c r="I558" s="62">
        <v>0</v>
      </c>
      <c r="J558" s="93" t="s">
        <v>7041</v>
      </c>
      <c r="K558" s="63"/>
    </row>
    <row r="559" spans="1:11" ht="17.45" customHeight="1" x14ac:dyDescent="0.25">
      <c r="A559" s="60">
        <v>3</v>
      </c>
      <c r="B559" s="89" t="s">
        <v>1584</v>
      </c>
      <c r="C559" s="61">
        <v>1721</v>
      </c>
      <c r="D559" s="60" t="s">
        <v>915</v>
      </c>
      <c r="E559" s="60">
        <v>103</v>
      </c>
      <c r="F559" s="62">
        <v>3.1331765702877303E-2</v>
      </c>
      <c r="G559" s="93" t="s">
        <v>7043</v>
      </c>
      <c r="H559" s="62">
        <v>0.173103180665793</v>
      </c>
      <c r="I559" s="62">
        <v>6.0161147143363597E-2</v>
      </c>
      <c r="J559" s="93" t="s">
        <v>7044</v>
      </c>
      <c r="K559" s="63"/>
    </row>
    <row r="560" spans="1:11" ht="17.45" customHeight="1" x14ac:dyDescent="0.25">
      <c r="A560" s="60">
        <v>4</v>
      </c>
      <c r="B560" s="89" t="s">
        <v>1778</v>
      </c>
      <c r="C560" s="61">
        <v>1722</v>
      </c>
      <c r="D560" s="60" t="s">
        <v>885</v>
      </c>
      <c r="E560" s="60">
        <v>96</v>
      </c>
      <c r="F560" s="62">
        <v>2.9885887357483199E-2</v>
      </c>
      <c r="G560" s="93" t="s">
        <v>7045</v>
      </c>
      <c r="H560" s="62">
        <v>0.169505391627011</v>
      </c>
      <c r="I560" s="62">
        <v>0</v>
      </c>
      <c r="J560" s="93" t="s">
        <v>6650</v>
      </c>
      <c r="K560" s="63"/>
    </row>
    <row r="561" spans="1:11" ht="17.45" customHeight="1" x14ac:dyDescent="0.25">
      <c r="A561" s="60">
        <v>5</v>
      </c>
      <c r="B561" s="89" t="s">
        <v>1314</v>
      </c>
      <c r="C561" s="61">
        <v>1723</v>
      </c>
      <c r="D561" s="60" t="s">
        <v>879</v>
      </c>
      <c r="E561" s="60">
        <v>96</v>
      </c>
      <c r="F561" s="62">
        <v>2.9885887357483199E-2</v>
      </c>
      <c r="G561" s="93" t="s">
        <v>7046</v>
      </c>
      <c r="H561" s="62">
        <v>0.169505391627011</v>
      </c>
      <c r="I561" s="62">
        <v>0</v>
      </c>
      <c r="J561" s="93" t="s">
        <v>6650</v>
      </c>
      <c r="K561" s="63"/>
    </row>
    <row r="562" spans="1:11" ht="17.45" customHeight="1" x14ac:dyDescent="0.25">
      <c r="A562" s="60">
        <v>4</v>
      </c>
      <c r="B562" s="89" t="s">
        <v>2421</v>
      </c>
      <c r="C562" s="61">
        <v>1726</v>
      </c>
      <c r="D562" s="60" t="s">
        <v>2632</v>
      </c>
      <c r="E562" s="60">
        <v>4</v>
      </c>
      <c r="F562" s="62">
        <v>1.2632971680834901E-3</v>
      </c>
      <c r="G562" s="93" t="s">
        <v>7047</v>
      </c>
      <c r="H562" s="62">
        <v>3.59522522499394E-2</v>
      </c>
      <c r="I562" s="62">
        <v>0</v>
      </c>
      <c r="J562" s="93" t="s">
        <v>5980</v>
      </c>
      <c r="K562" s="63"/>
    </row>
    <row r="563" spans="1:11" ht="17.45" customHeight="1" x14ac:dyDescent="0.25">
      <c r="A563" s="60">
        <v>5</v>
      </c>
      <c r="B563" s="89" t="s">
        <v>2326</v>
      </c>
      <c r="C563" s="61">
        <v>1727</v>
      </c>
      <c r="D563" s="60" t="s">
        <v>2535</v>
      </c>
      <c r="E563" s="60">
        <v>4</v>
      </c>
      <c r="F563" s="62">
        <v>1.2632971680834901E-3</v>
      </c>
      <c r="G563" s="93" t="s">
        <v>7048</v>
      </c>
      <c r="H563" s="62">
        <v>3.59522522499394E-2</v>
      </c>
      <c r="I563" s="62">
        <v>0</v>
      </c>
      <c r="J563" s="93" t="s">
        <v>5980</v>
      </c>
      <c r="K563" s="63"/>
    </row>
    <row r="564" spans="1:11" ht="17.45" customHeight="1" x14ac:dyDescent="0.25">
      <c r="A564" s="60">
        <v>4</v>
      </c>
      <c r="B564" s="89" t="s">
        <v>2447</v>
      </c>
      <c r="C564" s="61">
        <v>1733</v>
      </c>
      <c r="D564" s="60" t="s">
        <v>2660</v>
      </c>
      <c r="E564" s="60">
        <v>3</v>
      </c>
      <c r="F564" s="62">
        <v>1.8258117731065801E-4</v>
      </c>
      <c r="G564" s="93" t="s">
        <v>4025</v>
      </c>
      <c r="H564" s="62">
        <v>5.1960709113585404E-3</v>
      </c>
      <c r="I564" s="62">
        <v>0</v>
      </c>
      <c r="J564" s="93" t="s">
        <v>5546</v>
      </c>
      <c r="K564" s="63"/>
    </row>
    <row r="565" spans="1:11" ht="17.45" customHeight="1" x14ac:dyDescent="0.25">
      <c r="A565" s="60">
        <v>5</v>
      </c>
      <c r="B565" s="89" t="s">
        <v>2327</v>
      </c>
      <c r="C565" s="61">
        <v>1734</v>
      </c>
      <c r="D565" s="60" t="s">
        <v>2536</v>
      </c>
      <c r="E565" s="60">
        <v>3</v>
      </c>
      <c r="F565" s="62">
        <v>1.8258117731065801E-4</v>
      </c>
      <c r="G565" s="93" t="s">
        <v>4025</v>
      </c>
      <c r="H565" s="62">
        <v>5.1960709113585404E-3</v>
      </c>
      <c r="I565" s="62">
        <v>0</v>
      </c>
      <c r="J565" s="93" t="s">
        <v>5546</v>
      </c>
      <c r="K565" s="63"/>
    </row>
    <row r="566" spans="1:11" ht="17.45" customHeight="1" x14ac:dyDescent="0.25">
      <c r="A566" s="60">
        <v>3</v>
      </c>
      <c r="B566" s="89" t="s">
        <v>1583</v>
      </c>
      <c r="C566" s="61">
        <v>1755</v>
      </c>
      <c r="D566" s="60" t="s">
        <v>914</v>
      </c>
      <c r="E566" s="60">
        <v>837</v>
      </c>
      <c r="F566" s="62">
        <v>0.39741930616311699</v>
      </c>
      <c r="G566" s="93" t="s">
        <v>7049</v>
      </c>
      <c r="H566" s="62">
        <v>0.73524811174956695</v>
      </c>
      <c r="I566" s="62">
        <v>1.7737416977648901</v>
      </c>
      <c r="J566" s="93" t="s">
        <v>7050</v>
      </c>
      <c r="K566" s="63"/>
    </row>
    <row r="567" spans="1:11" ht="17.45" customHeight="1" x14ac:dyDescent="0.25">
      <c r="A567" s="60">
        <v>4</v>
      </c>
      <c r="B567" s="89" t="s">
        <v>1777</v>
      </c>
      <c r="C567" s="61">
        <v>1756</v>
      </c>
      <c r="D567" s="60" t="s">
        <v>537</v>
      </c>
      <c r="E567" s="60">
        <v>147</v>
      </c>
      <c r="F567" s="62">
        <v>3.9626868479888402E-2</v>
      </c>
      <c r="G567" s="93" t="s">
        <v>7051</v>
      </c>
      <c r="H567" s="62">
        <v>0.21199337266475499</v>
      </c>
      <c r="I567" s="62">
        <v>0.1254377611561</v>
      </c>
      <c r="J567" s="93" t="s">
        <v>7052</v>
      </c>
      <c r="K567" s="63"/>
    </row>
    <row r="568" spans="1:11" ht="17.45" customHeight="1" x14ac:dyDescent="0.25">
      <c r="A568" s="60">
        <v>5</v>
      </c>
      <c r="B568" s="89" t="s">
        <v>1008</v>
      </c>
      <c r="C568" s="61">
        <v>1757</v>
      </c>
      <c r="D568" s="60" t="s">
        <v>500</v>
      </c>
      <c r="E568" s="60">
        <v>147</v>
      </c>
      <c r="F568" s="62">
        <v>3.9626868479888402E-2</v>
      </c>
      <c r="G568" s="93" t="s">
        <v>7053</v>
      </c>
      <c r="H568" s="62">
        <v>0.21199337266475499</v>
      </c>
      <c r="I568" s="62">
        <v>0.1254377611561</v>
      </c>
      <c r="J568" s="93" t="s">
        <v>7052</v>
      </c>
      <c r="K568" s="63"/>
    </row>
    <row r="569" spans="1:11" ht="17.45" customHeight="1" x14ac:dyDescent="0.25">
      <c r="A569" s="60">
        <v>4</v>
      </c>
      <c r="B569" s="89" t="s">
        <v>1666</v>
      </c>
      <c r="C569" s="61">
        <v>1759</v>
      </c>
      <c r="D569" s="60" t="s">
        <v>571</v>
      </c>
      <c r="E569" s="60">
        <v>670</v>
      </c>
      <c r="F569" s="62">
        <v>0.30152975279827698</v>
      </c>
      <c r="G569" s="93" t="s">
        <v>7054</v>
      </c>
      <c r="H569" s="62">
        <v>0.59081910327448195</v>
      </c>
      <c r="I569" s="62">
        <v>1.55092592592593</v>
      </c>
      <c r="J569" s="93" t="s">
        <v>7055</v>
      </c>
      <c r="K569" s="63"/>
    </row>
    <row r="570" spans="1:11" ht="17.45" customHeight="1" x14ac:dyDescent="0.25">
      <c r="A570" s="60">
        <v>5</v>
      </c>
      <c r="B570" s="89" t="s">
        <v>2328</v>
      </c>
      <c r="C570" s="61">
        <v>1765</v>
      </c>
      <c r="D570" s="60" t="s">
        <v>2537</v>
      </c>
      <c r="E570" s="60">
        <v>2</v>
      </c>
      <c r="F570" s="62">
        <v>1.2130627253130199E-3</v>
      </c>
      <c r="G570" s="93" t="s">
        <v>5579</v>
      </c>
      <c r="H570" s="62">
        <v>4.3288690465251897E-2</v>
      </c>
      <c r="I570" s="62">
        <v>0</v>
      </c>
      <c r="J570" s="93" t="s">
        <v>7056</v>
      </c>
      <c r="K570" s="63"/>
    </row>
    <row r="571" spans="1:11" ht="17.45" customHeight="1" x14ac:dyDescent="0.25">
      <c r="A571" s="60">
        <v>4</v>
      </c>
      <c r="B571" s="89" t="s">
        <v>1776</v>
      </c>
      <c r="C571" s="61">
        <v>1769</v>
      </c>
      <c r="D571" s="60" t="s">
        <v>912</v>
      </c>
      <c r="E571" s="60">
        <v>68</v>
      </c>
      <c r="F571" s="62">
        <v>2.5390801586294101E-2</v>
      </c>
      <c r="G571" s="93" t="s">
        <v>7057</v>
      </c>
      <c r="H571" s="62">
        <v>0.177672444442705</v>
      </c>
      <c r="I571" s="62">
        <v>0</v>
      </c>
      <c r="J571" s="93" t="s">
        <v>7058</v>
      </c>
      <c r="K571" s="63"/>
    </row>
    <row r="572" spans="1:11" ht="17.45" customHeight="1" x14ac:dyDescent="0.25">
      <c r="A572" s="60">
        <v>5</v>
      </c>
      <c r="B572" s="89" t="s">
        <v>1340</v>
      </c>
      <c r="C572" s="61">
        <v>1770</v>
      </c>
      <c r="D572" s="60" t="s">
        <v>910</v>
      </c>
      <c r="E572" s="60">
        <v>68</v>
      </c>
      <c r="F572" s="62">
        <v>2.5390801586294101E-2</v>
      </c>
      <c r="G572" s="93" t="s">
        <v>7059</v>
      </c>
      <c r="H572" s="62">
        <v>0.177672444442705</v>
      </c>
      <c r="I572" s="62">
        <v>0</v>
      </c>
      <c r="J572" s="93" t="s">
        <v>7058</v>
      </c>
      <c r="K572" s="63"/>
    </row>
    <row r="573" spans="1:11" ht="17.45" customHeight="1" x14ac:dyDescent="0.25">
      <c r="A573" s="60">
        <v>4</v>
      </c>
      <c r="B573" s="89" t="s">
        <v>2446</v>
      </c>
      <c r="C573" s="61">
        <v>1771</v>
      </c>
      <c r="D573" s="60" t="s">
        <v>2659</v>
      </c>
      <c r="E573" s="60">
        <v>3</v>
      </c>
      <c r="F573" s="62">
        <v>1.2254306575658501E-3</v>
      </c>
      <c r="G573" s="93" t="s">
        <v>7060</v>
      </c>
      <c r="H573" s="62">
        <v>3.3693746416716901E-2</v>
      </c>
      <c r="I573" s="62">
        <v>0</v>
      </c>
      <c r="J573" s="93" t="s">
        <v>7061</v>
      </c>
      <c r="K573" s="63"/>
    </row>
    <row r="574" spans="1:11" ht="17.45" customHeight="1" x14ac:dyDescent="0.25">
      <c r="A574" s="60">
        <v>5</v>
      </c>
      <c r="B574" s="89" t="s">
        <v>2329</v>
      </c>
      <c r="C574" s="61">
        <v>1772</v>
      </c>
      <c r="D574" s="60" t="s">
        <v>2538</v>
      </c>
      <c r="E574" s="60">
        <v>3</v>
      </c>
      <c r="F574" s="62">
        <v>1.2254306575658501E-3</v>
      </c>
      <c r="G574" s="93" t="s">
        <v>7060</v>
      </c>
      <c r="H574" s="62">
        <v>3.3693746416716901E-2</v>
      </c>
      <c r="I574" s="62">
        <v>0</v>
      </c>
      <c r="J574" s="93" t="s">
        <v>7061</v>
      </c>
      <c r="K574" s="63"/>
    </row>
    <row r="575" spans="1:11" ht="17.45" customHeight="1" x14ac:dyDescent="0.25">
      <c r="A575" s="60">
        <v>4</v>
      </c>
      <c r="B575" s="89" t="s">
        <v>1775</v>
      </c>
      <c r="C575" s="61">
        <v>1780</v>
      </c>
      <c r="D575" s="60" t="s">
        <v>859</v>
      </c>
      <c r="E575" s="60">
        <v>23</v>
      </c>
      <c r="F575" s="62">
        <v>6.0205944203671098E-3</v>
      </c>
      <c r="G575" s="93" t="s">
        <v>7062</v>
      </c>
      <c r="H575" s="62">
        <v>6.7677770910711005E-2</v>
      </c>
      <c r="I575" s="62">
        <v>0</v>
      </c>
      <c r="J575" s="93" t="s">
        <v>7063</v>
      </c>
      <c r="K575" s="63"/>
    </row>
    <row r="576" spans="1:11" ht="17.45" customHeight="1" x14ac:dyDescent="0.25">
      <c r="A576" s="60">
        <v>5</v>
      </c>
      <c r="B576" s="89" t="s">
        <v>1275</v>
      </c>
      <c r="C576" s="61">
        <v>1781</v>
      </c>
      <c r="D576" s="60" t="s">
        <v>851</v>
      </c>
      <c r="E576" s="60">
        <v>23</v>
      </c>
      <c r="F576" s="62">
        <v>6.0205944203671098E-3</v>
      </c>
      <c r="G576" s="93" t="s">
        <v>7064</v>
      </c>
      <c r="H576" s="62">
        <v>6.7677770910711005E-2</v>
      </c>
      <c r="I576" s="62">
        <v>0</v>
      </c>
      <c r="J576" s="93" t="s">
        <v>7063</v>
      </c>
      <c r="K576" s="63"/>
    </row>
    <row r="577" spans="1:11" ht="17.45" customHeight="1" x14ac:dyDescent="0.25">
      <c r="A577" s="60">
        <v>4</v>
      </c>
      <c r="B577" s="89" t="s">
        <v>1774</v>
      </c>
      <c r="C577" s="61">
        <v>1800</v>
      </c>
      <c r="D577" s="60" t="s">
        <v>948</v>
      </c>
      <c r="E577" s="60">
        <v>56</v>
      </c>
      <c r="F577" s="62">
        <v>2.3625858220725299E-2</v>
      </c>
      <c r="G577" s="93" t="s">
        <v>7065</v>
      </c>
      <c r="H577" s="62">
        <v>0.24971979133890301</v>
      </c>
      <c r="I577" s="62">
        <v>0</v>
      </c>
      <c r="J577" s="93" t="s">
        <v>7066</v>
      </c>
      <c r="K577" s="63"/>
    </row>
    <row r="578" spans="1:11" ht="17.45" customHeight="1" x14ac:dyDescent="0.25">
      <c r="A578" s="60">
        <v>5</v>
      </c>
      <c r="B578" s="89" t="s">
        <v>1449</v>
      </c>
      <c r="C578" s="61">
        <v>1801</v>
      </c>
      <c r="D578" s="60" t="s">
        <v>947</v>
      </c>
      <c r="E578" s="60">
        <v>56</v>
      </c>
      <c r="F578" s="62">
        <v>2.3625858220725299E-2</v>
      </c>
      <c r="G578" s="93" t="s">
        <v>7067</v>
      </c>
      <c r="H578" s="62">
        <v>0.24971979133890301</v>
      </c>
      <c r="I578" s="62">
        <v>0</v>
      </c>
      <c r="J578" s="93" t="s">
        <v>7066</v>
      </c>
      <c r="K578" s="63"/>
    </row>
    <row r="579" spans="1:11" ht="17.45" customHeight="1" x14ac:dyDescent="0.25">
      <c r="A579" s="60">
        <v>2</v>
      </c>
      <c r="B579" s="89" t="s">
        <v>1687</v>
      </c>
      <c r="C579" s="61">
        <v>1814</v>
      </c>
      <c r="D579" s="60" t="s">
        <v>66</v>
      </c>
      <c r="E579" s="60">
        <v>903</v>
      </c>
      <c r="F579" s="62">
        <v>0.199067089170545</v>
      </c>
      <c r="G579" s="93" t="s">
        <v>7068</v>
      </c>
      <c r="H579" s="62">
        <v>0.49894034977301999</v>
      </c>
      <c r="I579" s="62">
        <v>0.85473585532460605</v>
      </c>
      <c r="J579" s="93" t="s">
        <v>7069</v>
      </c>
      <c r="K579" s="63"/>
    </row>
    <row r="580" spans="1:11" ht="17.45" customHeight="1" x14ac:dyDescent="0.25">
      <c r="A580" s="60">
        <v>3</v>
      </c>
      <c r="B580" s="89" t="s">
        <v>1313</v>
      </c>
      <c r="C580" s="61">
        <v>1815</v>
      </c>
      <c r="D580" s="60" t="s">
        <v>706</v>
      </c>
      <c r="E580" s="60">
        <v>182</v>
      </c>
      <c r="F580" s="62">
        <v>2.8351321695324099E-2</v>
      </c>
      <c r="G580" s="93" t="s">
        <v>7070</v>
      </c>
      <c r="H580" s="62">
        <v>0.14221740112930001</v>
      </c>
      <c r="I580" s="62">
        <v>0.14777978607020001</v>
      </c>
      <c r="J580" s="93" t="s">
        <v>7071</v>
      </c>
      <c r="K580" s="63"/>
    </row>
    <row r="581" spans="1:11" ht="17.45" customHeight="1" x14ac:dyDescent="0.25">
      <c r="A581" s="60">
        <v>4</v>
      </c>
      <c r="B581" s="89" t="s">
        <v>1321</v>
      </c>
      <c r="C581" s="61">
        <v>1820</v>
      </c>
      <c r="D581" s="60" t="s">
        <v>639</v>
      </c>
      <c r="E581" s="60">
        <v>7</v>
      </c>
      <c r="F581" s="62">
        <v>4.5665647330151799E-4</v>
      </c>
      <c r="G581" s="93" t="s">
        <v>5263</v>
      </c>
      <c r="H581" s="62">
        <v>1.18459123209727E-2</v>
      </c>
      <c r="I581" s="62">
        <v>0</v>
      </c>
      <c r="J581" s="93" t="s">
        <v>7072</v>
      </c>
      <c r="K581" s="63"/>
    </row>
    <row r="582" spans="1:11" ht="17.45" customHeight="1" x14ac:dyDescent="0.25">
      <c r="A582" s="60">
        <v>4</v>
      </c>
      <c r="B582" s="89" t="s">
        <v>2330</v>
      </c>
      <c r="C582" s="61">
        <v>1821</v>
      </c>
      <c r="D582" s="60" t="s">
        <v>2539</v>
      </c>
      <c r="E582" s="60">
        <v>9</v>
      </c>
      <c r="F582" s="62">
        <v>9.2569477012316599E-4</v>
      </c>
      <c r="G582" s="93" t="s">
        <v>7073</v>
      </c>
      <c r="H582" s="62">
        <v>1.5644616948992201E-2</v>
      </c>
      <c r="I582" s="62">
        <v>0</v>
      </c>
      <c r="J582" s="93" t="s">
        <v>7074</v>
      </c>
      <c r="K582" s="63"/>
    </row>
    <row r="583" spans="1:11" ht="17.45" customHeight="1" x14ac:dyDescent="0.25">
      <c r="A583" s="60">
        <v>4</v>
      </c>
      <c r="B583" s="89" t="s">
        <v>1322</v>
      </c>
      <c r="C583" s="61">
        <v>1822</v>
      </c>
      <c r="D583" s="60" t="s">
        <v>742</v>
      </c>
      <c r="E583" s="60">
        <v>76</v>
      </c>
      <c r="F583" s="62">
        <v>5.98789041053504E-3</v>
      </c>
      <c r="G583" s="93" t="s">
        <v>7075</v>
      </c>
      <c r="H583" s="62">
        <v>4.9785367729369999E-2</v>
      </c>
      <c r="I583" s="62">
        <v>0</v>
      </c>
      <c r="J583" s="93" t="s">
        <v>7076</v>
      </c>
      <c r="K583" s="63"/>
    </row>
    <row r="584" spans="1:11" ht="17.45" customHeight="1" x14ac:dyDescent="0.25">
      <c r="A584" s="60">
        <v>4</v>
      </c>
      <c r="B584" s="89" t="s">
        <v>1323</v>
      </c>
      <c r="C584" s="61">
        <v>1823</v>
      </c>
      <c r="D584" s="60" t="s">
        <v>663</v>
      </c>
      <c r="E584" s="60">
        <v>28</v>
      </c>
      <c r="F584" s="62">
        <v>3.7327434731873098E-3</v>
      </c>
      <c r="G584" s="93" t="s">
        <v>7077</v>
      </c>
      <c r="H584" s="62">
        <v>5.2008595629363101E-2</v>
      </c>
      <c r="I584" s="62">
        <v>0</v>
      </c>
      <c r="J584" s="93" t="s">
        <v>7078</v>
      </c>
      <c r="K584" s="63"/>
    </row>
    <row r="585" spans="1:11" ht="17.45" customHeight="1" x14ac:dyDescent="0.25">
      <c r="A585" s="60">
        <v>4</v>
      </c>
      <c r="B585" s="89" t="s">
        <v>1324</v>
      </c>
      <c r="C585" s="61">
        <v>1824</v>
      </c>
      <c r="D585" s="60" t="s">
        <v>685</v>
      </c>
      <c r="E585" s="60">
        <v>13</v>
      </c>
      <c r="F585" s="62">
        <v>2.6003514058626498E-3</v>
      </c>
      <c r="G585" s="93" t="s">
        <v>7079</v>
      </c>
      <c r="H585" s="62">
        <v>3.6482433169990003E-2</v>
      </c>
      <c r="I585" s="62">
        <v>0</v>
      </c>
      <c r="J585" s="93" t="s">
        <v>7080</v>
      </c>
      <c r="K585" s="63"/>
    </row>
    <row r="586" spans="1:11" ht="17.45" customHeight="1" x14ac:dyDescent="0.25">
      <c r="A586" s="60">
        <v>4</v>
      </c>
      <c r="B586" s="89" t="s">
        <v>2331</v>
      </c>
      <c r="C586" s="61">
        <v>1825</v>
      </c>
      <c r="D586" s="60" t="s">
        <v>2540</v>
      </c>
      <c r="E586" s="60">
        <v>4</v>
      </c>
      <c r="F586" s="62">
        <v>6.1775141470280296E-4</v>
      </c>
      <c r="G586" s="93" t="s">
        <v>7081</v>
      </c>
      <c r="H586" s="62">
        <v>2.7419338482229501E-2</v>
      </c>
      <c r="I586" s="62">
        <v>0</v>
      </c>
      <c r="J586" s="93" t="s">
        <v>7082</v>
      </c>
      <c r="K586" s="63"/>
    </row>
    <row r="587" spans="1:11" ht="17.45" customHeight="1" x14ac:dyDescent="0.25">
      <c r="A587" s="60">
        <v>4</v>
      </c>
      <c r="B587" s="89" t="s">
        <v>2332</v>
      </c>
      <c r="C587" s="61">
        <v>1826</v>
      </c>
      <c r="D587" s="60" t="s">
        <v>2541</v>
      </c>
      <c r="E587" s="60">
        <v>3</v>
      </c>
      <c r="F587" s="62">
        <v>1.0793571383600901E-3</v>
      </c>
      <c r="G587" s="93" t="s">
        <v>7083</v>
      </c>
      <c r="H587" s="62">
        <v>3.5790624487003202E-2</v>
      </c>
      <c r="I587" s="62">
        <v>0</v>
      </c>
      <c r="J587" s="93" t="s">
        <v>7084</v>
      </c>
      <c r="K587" s="63"/>
    </row>
    <row r="588" spans="1:11" ht="17.45" customHeight="1" x14ac:dyDescent="0.25">
      <c r="A588" s="60">
        <v>4</v>
      </c>
      <c r="B588" s="89" t="s">
        <v>1325</v>
      </c>
      <c r="C588" s="61">
        <v>1827</v>
      </c>
      <c r="D588" s="60" t="s">
        <v>725</v>
      </c>
      <c r="E588" s="60">
        <v>8</v>
      </c>
      <c r="F588" s="62">
        <v>1.2100189469720899E-3</v>
      </c>
      <c r="G588" s="93" t="s">
        <v>7085</v>
      </c>
      <c r="H588" s="62">
        <v>2.21999891697909E-2</v>
      </c>
      <c r="I588" s="62">
        <v>0</v>
      </c>
      <c r="J588" s="93" t="s">
        <v>7086</v>
      </c>
      <c r="K588" s="63"/>
    </row>
    <row r="589" spans="1:11" ht="17.45" customHeight="1" x14ac:dyDescent="0.25">
      <c r="A589" s="60">
        <v>3</v>
      </c>
      <c r="B589" s="89" t="s">
        <v>1398</v>
      </c>
      <c r="C589" s="61">
        <v>1828</v>
      </c>
      <c r="D589" s="60" t="s">
        <v>756</v>
      </c>
      <c r="E589" s="60">
        <v>710</v>
      </c>
      <c r="F589" s="62">
        <v>0.11801216593613199</v>
      </c>
      <c r="G589" s="93" t="s">
        <v>7087</v>
      </c>
      <c r="H589" s="62">
        <v>0.35835746776439797</v>
      </c>
      <c r="I589" s="62">
        <v>0.482242296510413</v>
      </c>
      <c r="J589" s="93" t="s">
        <v>7088</v>
      </c>
      <c r="K589" s="63"/>
    </row>
    <row r="590" spans="1:11" ht="17.45" customHeight="1" x14ac:dyDescent="0.25">
      <c r="A590" s="60">
        <v>4</v>
      </c>
      <c r="B590" s="89" t="s">
        <v>1327</v>
      </c>
      <c r="C590" s="61">
        <v>1829</v>
      </c>
      <c r="D590" s="60" t="s">
        <v>840</v>
      </c>
      <c r="E590" s="60">
        <v>662</v>
      </c>
      <c r="F590" s="62">
        <v>8.2621795497502704E-2</v>
      </c>
      <c r="G590" s="93" t="s">
        <v>7089</v>
      </c>
      <c r="H590" s="62">
        <v>0.15111909494873299</v>
      </c>
      <c r="I590" s="62">
        <v>0.414740269468516</v>
      </c>
      <c r="J590" s="93" t="s">
        <v>7090</v>
      </c>
      <c r="K590" s="63"/>
    </row>
    <row r="591" spans="1:11" ht="17.45" customHeight="1" x14ac:dyDescent="0.25">
      <c r="A591" s="60">
        <v>4</v>
      </c>
      <c r="B591" s="89" t="s">
        <v>1334</v>
      </c>
      <c r="C591" s="61">
        <v>1854</v>
      </c>
      <c r="D591" s="60" t="s">
        <v>613</v>
      </c>
      <c r="E591" s="60">
        <v>65</v>
      </c>
      <c r="F591" s="62">
        <v>3.4000255881760401E-2</v>
      </c>
      <c r="G591" s="93" t="s">
        <v>7091</v>
      </c>
      <c r="H591" s="62">
        <v>0.32206440452943402</v>
      </c>
      <c r="I591" s="62">
        <v>0</v>
      </c>
      <c r="J591" s="93" t="s">
        <v>7092</v>
      </c>
      <c r="K591" s="63"/>
    </row>
    <row r="592" spans="1:11" ht="17.45" customHeight="1" x14ac:dyDescent="0.25">
      <c r="A592" s="60">
        <v>5</v>
      </c>
      <c r="B592" s="89" t="s">
        <v>1248</v>
      </c>
      <c r="C592" s="61">
        <v>1855</v>
      </c>
      <c r="D592" s="60" t="s">
        <v>769</v>
      </c>
      <c r="E592" s="60">
        <v>18</v>
      </c>
      <c r="F592" s="62">
        <v>1.20860732728319E-2</v>
      </c>
      <c r="G592" s="93" t="s">
        <v>7093</v>
      </c>
      <c r="H592" s="62">
        <v>0.199267170130358</v>
      </c>
      <c r="I592" s="62">
        <v>0</v>
      </c>
      <c r="J592" s="93" t="s">
        <v>7094</v>
      </c>
      <c r="K592" s="63"/>
    </row>
    <row r="593" spans="1:11" ht="17.45" customHeight="1" x14ac:dyDescent="0.25">
      <c r="A593" s="60">
        <v>5</v>
      </c>
      <c r="B593" s="89" t="s">
        <v>1253</v>
      </c>
      <c r="C593" s="61">
        <v>1856</v>
      </c>
      <c r="D593" s="60" t="s">
        <v>782</v>
      </c>
      <c r="E593" s="60">
        <v>4</v>
      </c>
      <c r="F593" s="62">
        <v>4.3971552302128703E-3</v>
      </c>
      <c r="G593" s="93" t="s">
        <v>7095</v>
      </c>
      <c r="H593" s="62">
        <v>9.31165651558679E-2</v>
      </c>
      <c r="I593" s="62">
        <v>0</v>
      </c>
      <c r="J593" s="93" t="s">
        <v>7096</v>
      </c>
      <c r="K593" s="63"/>
    </row>
    <row r="594" spans="1:11" ht="17.45" customHeight="1" x14ac:dyDescent="0.25">
      <c r="A594" s="60">
        <v>5</v>
      </c>
      <c r="B594" s="89" t="s">
        <v>1256</v>
      </c>
      <c r="C594" s="61">
        <v>1859</v>
      </c>
      <c r="D594" s="60" t="s">
        <v>806</v>
      </c>
      <c r="E594" s="60">
        <v>14</v>
      </c>
      <c r="F594" s="62">
        <v>3.38245500407081E-3</v>
      </c>
      <c r="G594" s="93" t="s">
        <v>6427</v>
      </c>
      <c r="H594" s="62">
        <v>6.1586734343516698E-2</v>
      </c>
      <c r="I594" s="62">
        <v>0</v>
      </c>
      <c r="J594" s="93" t="s">
        <v>7097</v>
      </c>
      <c r="K594" s="63"/>
    </row>
    <row r="595" spans="1:11" ht="17.45" customHeight="1" x14ac:dyDescent="0.25">
      <c r="A595" s="60">
        <v>5</v>
      </c>
      <c r="B595" s="89" t="s">
        <v>1258</v>
      </c>
      <c r="C595" s="61">
        <v>1860</v>
      </c>
      <c r="D595" s="60" t="s">
        <v>816</v>
      </c>
      <c r="E595" s="60">
        <v>1</v>
      </c>
      <c r="F595" s="62">
        <v>1.53102281020778E-4</v>
      </c>
      <c r="G595" s="93" t="s">
        <v>4835</v>
      </c>
      <c r="H595" s="62">
        <v>8.6843017315081494E-3</v>
      </c>
      <c r="I595" s="62">
        <v>0</v>
      </c>
      <c r="J595" s="93" t="s">
        <v>7098</v>
      </c>
      <c r="K595" s="63"/>
    </row>
    <row r="596" spans="1:11" ht="17.45" customHeight="1" x14ac:dyDescent="0.25">
      <c r="A596" s="60">
        <v>5</v>
      </c>
      <c r="B596" s="89" t="s">
        <v>2336</v>
      </c>
      <c r="C596" s="61">
        <v>1861</v>
      </c>
      <c r="D596" s="60" t="s">
        <v>2545</v>
      </c>
      <c r="E596" s="60">
        <v>3</v>
      </c>
      <c r="F596" s="62">
        <v>4.6402344707708899E-4</v>
      </c>
      <c r="G596" s="93" t="s">
        <v>7099</v>
      </c>
      <c r="H596" s="62">
        <v>1.36766854262353E-2</v>
      </c>
      <c r="I596" s="62">
        <v>0</v>
      </c>
      <c r="J596" s="93" t="s">
        <v>7100</v>
      </c>
      <c r="K596" s="63"/>
    </row>
    <row r="597" spans="1:11" ht="17.45" customHeight="1" x14ac:dyDescent="0.25">
      <c r="A597" s="60">
        <v>5</v>
      </c>
      <c r="B597" s="89" t="s">
        <v>1255</v>
      </c>
      <c r="C597" s="61">
        <v>1866</v>
      </c>
      <c r="D597" s="60" t="s">
        <v>795</v>
      </c>
      <c r="E597" s="60">
        <v>6</v>
      </c>
      <c r="F597" s="62">
        <v>6.00839932291879E-3</v>
      </c>
      <c r="G597" s="93" t="s">
        <v>7101</v>
      </c>
      <c r="H597" s="62">
        <v>0.17264021615960701</v>
      </c>
      <c r="I597" s="62">
        <v>0</v>
      </c>
      <c r="J597" s="93" t="s">
        <v>7102</v>
      </c>
      <c r="K597" s="63"/>
    </row>
    <row r="598" spans="1:11" ht="17.45" customHeight="1" x14ac:dyDescent="0.25">
      <c r="A598" s="60">
        <v>3</v>
      </c>
      <c r="B598" s="89" t="s">
        <v>1625</v>
      </c>
      <c r="C598" s="61">
        <v>1868</v>
      </c>
      <c r="D598" s="60" t="s">
        <v>855</v>
      </c>
      <c r="E598" s="60">
        <v>140</v>
      </c>
      <c r="F598" s="62">
        <v>5.2703601539088797E-2</v>
      </c>
      <c r="G598" s="93" t="s">
        <v>7103</v>
      </c>
      <c r="H598" s="62">
        <v>0.30626832931167902</v>
      </c>
      <c r="I598" s="62">
        <v>0.183792952060578</v>
      </c>
      <c r="J598" s="93" t="s">
        <v>7104</v>
      </c>
      <c r="K598" s="63"/>
    </row>
    <row r="599" spans="1:11" ht="17.45" customHeight="1" x14ac:dyDescent="0.25">
      <c r="A599" s="60">
        <v>4</v>
      </c>
      <c r="B599" s="89" t="s">
        <v>1344</v>
      </c>
      <c r="C599" s="61">
        <v>1870</v>
      </c>
      <c r="D599" s="60" t="s">
        <v>832</v>
      </c>
      <c r="E599" s="60">
        <v>83</v>
      </c>
      <c r="F599" s="62">
        <v>3.77811648675484E-2</v>
      </c>
      <c r="G599" s="93" t="s">
        <v>7105</v>
      </c>
      <c r="H599" s="62">
        <v>0.28354474013562098</v>
      </c>
      <c r="I599" s="62">
        <v>0</v>
      </c>
      <c r="J599" s="93" t="s">
        <v>6233</v>
      </c>
      <c r="K599" s="63"/>
    </row>
    <row r="600" spans="1:11" ht="17.45" customHeight="1" x14ac:dyDescent="0.25">
      <c r="A600" s="60">
        <v>4</v>
      </c>
      <c r="B600" s="89" t="s">
        <v>1341</v>
      </c>
      <c r="C600" s="61">
        <v>1872</v>
      </c>
      <c r="D600" s="60" t="s">
        <v>374</v>
      </c>
      <c r="E600" s="60">
        <v>14</v>
      </c>
      <c r="F600" s="62">
        <v>1.8865249022080499E-3</v>
      </c>
      <c r="G600" s="93" t="s">
        <v>7106</v>
      </c>
      <c r="H600" s="62">
        <v>2.88538764271393E-2</v>
      </c>
      <c r="I600" s="62">
        <v>0</v>
      </c>
      <c r="J600" s="93" t="s">
        <v>7107</v>
      </c>
      <c r="K600" s="63"/>
    </row>
    <row r="601" spans="1:11" ht="17.45" customHeight="1" x14ac:dyDescent="0.25">
      <c r="A601" s="60">
        <v>5</v>
      </c>
      <c r="B601" s="89" t="s">
        <v>2337</v>
      </c>
      <c r="C601" s="61">
        <v>1874</v>
      </c>
      <c r="D601" s="60" t="s">
        <v>2546</v>
      </c>
      <c r="E601" s="60">
        <v>1</v>
      </c>
      <c r="F601" s="62">
        <v>9.5556628091182706E-5</v>
      </c>
      <c r="G601" s="93" t="s">
        <v>4025</v>
      </c>
      <c r="H601" s="62">
        <v>5.42018437123549E-3</v>
      </c>
      <c r="I601" s="62">
        <v>0</v>
      </c>
      <c r="J601" s="93" t="s">
        <v>7108</v>
      </c>
      <c r="K601" s="63"/>
    </row>
    <row r="602" spans="1:11" ht="17.45" customHeight="1" x14ac:dyDescent="0.25">
      <c r="A602" s="60">
        <v>5</v>
      </c>
      <c r="B602" s="89" t="s">
        <v>1082</v>
      </c>
      <c r="C602" s="61">
        <v>1875</v>
      </c>
      <c r="D602" s="60" t="s">
        <v>314</v>
      </c>
      <c r="E602" s="60">
        <v>2</v>
      </c>
      <c r="F602" s="62">
        <v>9.3628539049422102E-5</v>
      </c>
      <c r="G602" s="93" t="s">
        <v>4824</v>
      </c>
      <c r="H602" s="62">
        <v>4.3583338789179998E-3</v>
      </c>
      <c r="I602" s="62">
        <v>0</v>
      </c>
      <c r="J602" s="93" t="s">
        <v>7109</v>
      </c>
      <c r="K602" s="63"/>
    </row>
    <row r="603" spans="1:11" ht="17.45" customHeight="1" x14ac:dyDescent="0.25">
      <c r="A603" s="60">
        <v>4</v>
      </c>
      <c r="B603" s="89" t="s">
        <v>2427</v>
      </c>
      <c r="C603" s="61">
        <v>1885</v>
      </c>
      <c r="D603" s="60" t="s">
        <v>2638</v>
      </c>
      <c r="E603" s="60">
        <v>1</v>
      </c>
      <c r="F603" s="62">
        <v>4.64949920463612E-4</v>
      </c>
      <c r="G603" s="93" t="s">
        <v>4897</v>
      </c>
      <c r="H603" s="62">
        <v>1.8686771576705601E-2</v>
      </c>
      <c r="I603" s="62">
        <v>0</v>
      </c>
      <c r="J603" s="93" t="s">
        <v>7110</v>
      </c>
      <c r="K603" s="63"/>
    </row>
    <row r="604" spans="1:11" ht="17.45" customHeight="1" x14ac:dyDescent="0.25">
      <c r="A604" s="60">
        <v>4</v>
      </c>
      <c r="B604" s="89" t="s">
        <v>1329</v>
      </c>
      <c r="C604" s="61">
        <v>1886</v>
      </c>
      <c r="D604" s="60" t="s">
        <v>511</v>
      </c>
      <c r="E604" s="60">
        <v>47</v>
      </c>
      <c r="F604" s="62">
        <v>1.25709618488687E-2</v>
      </c>
      <c r="G604" s="93" t="s">
        <v>7111</v>
      </c>
      <c r="H604" s="62">
        <v>0.113095187230841</v>
      </c>
      <c r="I604" s="62">
        <v>0</v>
      </c>
      <c r="J604" s="93" t="s">
        <v>7112</v>
      </c>
      <c r="K604" s="63"/>
    </row>
    <row r="605" spans="1:11" ht="17.45" customHeight="1" x14ac:dyDescent="0.25">
      <c r="A605" s="60">
        <v>5</v>
      </c>
      <c r="B605" s="89" t="s">
        <v>2333</v>
      </c>
      <c r="C605" s="61">
        <v>1889</v>
      </c>
      <c r="D605" s="60" t="s">
        <v>2542</v>
      </c>
      <c r="E605" s="60">
        <v>2</v>
      </c>
      <c r="F605" s="62">
        <v>2.5807986920286E-4</v>
      </c>
      <c r="G605" s="93" t="s">
        <v>5286</v>
      </c>
      <c r="H605" s="62">
        <v>1.4118109934125199E-2</v>
      </c>
      <c r="I605" s="62">
        <v>0</v>
      </c>
      <c r="J605" s="93" t="s">
        <v>7113</v>
      </c>
      <c r="K605" s="63"/>
    </row>
    <row r="606" spans="1:11" ht="17.45" customHeight="1" x14ac:dyDescent="0.25">
      <c r="A606" s="60">
        <v>5</v>
      </c>
      <c r="B606" s="89" t="s">
        <v>1085</v>
      </c>
      <c r="C606" s="61">
        <v>1890</v>
      </c>
      <c r="D606" s="60" t="s">
        <v>425</v>
      </c>
      <c r="E606" s="60">
        <v>2</v>
      </c>
      <c r="F606" s="62">
        <v>3.6790063319877E-4</v>
      </c>
      <c r="G606" s="93" t="s">
        <v>5955</v>
      </c>
      <c r="H606" s="62">
        <v>1.6260797275784701E-2</v>
      </c>
      <c r="I606" s="62">
        <v>0</v>
      </c>
      <c r="J606" s="93" t="s">
        <v>7114</v>
      </c>
      <c r="K606" s="63"/>
    </row>
    <row r="607" spans="1:11" ht="17.45" customHeight="1" x14ac:dyDescent="0.25">
      <c r="A607" s="60">
        <v>5</v>
      </c>
      <c r="B607" s="89" t="s">
        <v>1086</v>
      </c>
      <c r="C607" s="61">
        <v>1892</v>
      </c>
      <c r="D607" s="60" t="s">
        <v>471</v>
      </c>
      <c r="E607" s="60">
        <v>1</v>
      </c>
      <c r="F607" s="62">
        <v>3.3072081211700101E-6</v>
      </c>
      <c r="G607" s="93" t="s">
        <v>4332</v>
      </c>
      <c r="H607" s="62">
        <v>1.8759219667821301E-4</v>
      </c>
      <c r="I607" s="62">
        <v>0</v>
      </c>
      <c r="J607" s="93" t="s">
        <v>5971</v>
      </c>
      <c r="K607" s="63"/>
    </row>
    <row r="608" spans="1:11" ht="17.45" customHeight="1" x14ac:dyDescent="0.25">
      <c r="A608" s="60">
        <v>5</v>
      </c>
      <c r="B608" s="89" t="s">
        <v>2334</v>
      </c>
      <c r="C608" s="61">
        <v>1893</v>
      </c>
      <c r="D608" s="60" t="s">
        <v>2543</v>
      </c>
      <c r="E608" s="60">
        <v>1</v>
      </c>
      <c r="F608" s="62">
        <v>7.1935746684857705E-4</v>
      </c>
      <c r="G608" s="93" t="s">
        <v>4254</v>
      </c>
      <c r="H608" s="62">
        <v>2.89116484880628E-2</v>
      </c>
      <c r="I608" s="62">
        <v>0</v>
      </c>
      <c r="J608" s="93" t="s">
        <v>7115</v>
      </c>
      <c r="K608" s="63"/>
    </row>
    <row r="609" spans="1:11" ht="17.45" customHeight="1" x14ac:dyDescent="0.25">
      <c r="A609" s="60">
        <v>5</v>
      </c>
      <c r="B609" s="89" t="s">
        <v>1091</v>
      </c>
      <c r="C609" s="61">
        <v>1895</v>
      </c>
      <c r="D609" s="60" t="s">
        <v>582</v>
      </c>
      <c r="E609" s="60">
        <v>5</v>
      </c>
      <c r="F609" s="62">
        <v>1.02528992277016E-3</v>
      </c>
      <c r="G609" s="93" t="s">
        <v>7116</v>
      </c>
      <c r="H609" s="62">
        <v>2.2751774027933901E-2</v>
      </c>
      <c r="I609" s="62">
        <v>0</v>
      </c>
      <c r="J609" s="93" t="s">
        <v>7117</v>
      </c>
      <c r="K609" s="63"/>
    </row>
    <row r="610" spans="1:11" ht="17.45" customHeight="1" x14ac:dyDescent="0.25">
      <c r="A610" s="60">
        <v>5</v>
      </c>
      <c r="B610" s="89" t="s">
        <v>2335</v>
      </c>
      <c r="C610" s="61">
        <v>1896</v>
      </c>
      <c r="D610" s="60" t="s">
        <v>2544</v>
      </c>
      <c r="E610" s="60">
        <v>3</v>
      </c>
      <c r="F610" s="62">
        <v>5.32083474983578E-4</v>
      </c>
      <c r="G610" s="93" t="s">
        <v>5381</v>
      </c>
      <c r="H610" s="62">
        <v>1.86474286993039E-2</v>
      </c>
      <c r="I610" s="62">
        <v>0</v>
      </c>
      <c r="J610" s="93" t="s">
        <v>7118</v>
      </c>
      <c r="K610" s="63"/>
    </row>
    <row r="611" spans="1:11" ht="17.45" customHeight="1" x14ac:dyDescent="0.25">
      <c r="A611" s="60">
        <v>5</v>
      </c>
      <c r="B611" s="89" t="s">
        <v>1089</v>
      </c>
      <c r="C611" s="61">
        <v>1899</v>
      </c>
      <c r="D611" s="60" t="s">
        <v>548</v>
      </c>
      <c r="E611" s="60">
        <v>27</v>
      </c>
      <c r="F611" s="62">
        <v>8.3112181311513905E-3</v>
      </c>
      <c r="G611" s="93" t="s">
        <v>7119</v>
      </c>
      <c r="H611" s="62">
        <v>9.8504578732183795E-2</v>
      </c>
      <c r="I611" s="62">
        <v>0</v>
      </c>
      <c r="J611" s="93" t="s">
        <v>7120</v>
      </c>
      <c r="K611" s="63"/>
    </row>
    <row r="612" spans="1:11" ht="17.45" customHeight="1" x14ac:dyDescent="0.25">
      <c r="A612" s="60">
        <v>1</v>
      </c>
      <c r="B612" s="89" t="s">
        <v>1345</v>
      </c>
      <c r="C612" s="61">
        <v>1900</v>
      </c>
      <c r="D612" s="60" t="s">
        <v>28</v>
      </c>
      <c r="E612" s="60">
        <v>1883</v>
      </c>
      <c r="F612" s="62">
        <v>1.68980980152754</v>
      </c>
      <c r="G612" s="93" t="s">
        <v>7121</v>
      </c>
      <c r="H612" s="62">
        <v>1.4495596199527401</v>
      </c>
      <c r="I612" s="62">
        <v>4.5465177084253998</v>
      </c>
      <c r="J612" s="93" t="s">
        <v>7122</v>
      </c>
      <c r="K612" s="63"/>
    </row>
    <row r="613" spans="1:11" ht="17.45" customHeight="1" x14ac:dyDescent="0.25">
      <c r="A613" s="60">
        <v>2</v>
      </c>
      <c r="B613" s="89" t="s">
        <v>1589</v>
      </c>
      <c r="C613" s="61">
        <v>1933</v>
      </c>
      <c r="D613" s="60" t="s">
        <v>69</v>
      </c>
      <c r="E613" s="60">
        <v>1446</v>
      </c>
      <c r="F613" s="62">
        <v>1.0904063924404801</v>
      </c>
      <c r="G613" s="93" t="s">
        <v>7123</v>
      </c>
      <c r="H613" s="62">
        <v>1.2393162798132</v>
      </c>
      <c r="I613" s="62">
        <v>3.5681041742917801</v>
      </c>
      <c r="J613" s="93" t="s">
        <v>7124</v>
      </c>
      <c r="K613" s="63"/>
    </row>
    <row r="614" spans="1:11" ht="17.45" customHeight="1" x14ac:dyDescent="0.25">
      <c r="A614" s="60">
        <v>3</v>
      </c>
      <c r="B614" s="89" t="s">
        <v>1539</v>
      </c>
      <c r="C614" s="61">
        <v>1934</v>
      </c>
      <c r="D614" s="60" t="s">
        <v>723</v>
      </c>
      <c r="E614" s="60">
        <v>1170</v>
      </c>
      <c r="F614" s="62">
        <v>0.71336370307078401</v>
      </c>
      <c r="G614" s="93" t="s">
        <v>7125</v>
      </c>
      <c r="H614" s="62">
        <v>0.98380785781686397</v>
      </c>
      <c r="I614" s="62">
        <v>2.74805648991443</v>
      </c>
      <c r="J614" s="93" t="s">
        <v>7126</v>
      </c>
      <c r="K614" s="63"/>
    </row>
    <row r="615" spans="1:11" ht="17.45" customHeight="1" x14ac:dyDescent="0.25">
      <c r="A615" s="60">
        <v>4</v>
      </c>
      <c r="B615" s="89" t="s">
        <v>1358</v>
      </c>
      <c r="C615" s="61">
        <v>1935</v>
      </c>
      <c r="D615" s="60" t="s">
        <v>365</v>
      </c>
      <c r="E615" s="60">
        <v>412</v>
      </c>
      <c r="F615" s="62">
        <v>0.196337107265912</v>
      </c>
      <c r="G615" s="93" t="s">
        <v>7127</v>
      </c>
      <c r="H615" s="62">
        <v>0.55582335570224495</v>
      </c>
      <c r="I615" s="62">
        <v>1.3156098366753599</v>
      </c>
      <c r="J615" s="93" t="s">
        <v>7128</v>
      </c>
      <c r="K615" s="63"/>
    </row>
    <row r="616" spans="1:11" ht="17.45" customHeight="1" x14ac:dyDescent="0.25">
      <c r="A616" s="60">
        <v>5</v>
      </c>
      <c r="B616" s="89" t="s">
        <v>1047</v>
      </c>
      <c r="C616" s="61">
        <v>1936</v>
      </c>
      <c r="D616" s="60" t="s">
        <v>418</v>
      </c>
      <c r="E616" s="60">
        <v>267</v>
      </c>
      <c r="F616" s="62">
        <v>8.6275190010853695E-2</v>
      </c>
      <c r="G616" s="93" t="s">
        <v>7129</v>
      </c>
      <c r="H616" s="62">
        <v>0.30984509008724298</v>
      </c>
      <c r="I616" s="62">
        <v>0.64232169748184498</v>
      </c>
      <c r="J616" s="93" t="s">
        <v>7130</v>
      </c>
      <c r="K616" s="63"/>
    </row>
    <row r="617" spans="1:11" ht="17.45" customHeight="1" x14ac:dyDescent="0.25">
      <c r="A617" s="60">
        <v>4</v>
      </c>
      <c r="B617" s="89" t="s">
        <v>1346</v>
      </c>
      <c r="C617" s="61">
        <v>1939</v>
      </c>
      <c r="D617" s="60" t="s">
        <v>466</v>
      </c>
      <c r="E617" s="60">
        <v>719</v>
      </c>
      <c r="F617" s="62">
        <v>0.28578905009397298</v>
      </c>
      <c r="G617" s="93" t="s">
        <v>7131</v>
      </c>
      <c r="H617" s="62">
        <v>0.57810634581917497</v>
      </c>
      <c r="I617" s="62">
        <v>1.4793878749051801</v>
      </c>
      <c r="J617" s="93" t="s">
        <v>7132</v>
      </c>
      <c r="K617" s="63"/>
    </row>
    <row r="618" spans="1:11" ht="17.45" customHeight="1" x14ac:dyDescent="0.25">
      <c r="A618" s="60">
        <v>5</v>
      </c>
      <c r="B618" s="89" t="s">
        <v>1074</v>
      </c>
      <c r="C618" s="61">
        <v>1941</v>
      </c>
      <c r="D618" s="60" t="s">
        <v>544</v>
      </c>
      <c r="E618" s="60">
        <v>97</v>
      </c>
      <c r="F618" s="62">
        <v>3.1807174743026301E-2</v>
      </c>
      <c r="G618" s="93" t="s">
        <v>7133</v>
      </c>
      <c r="H618" s="62">
        <v>0.17604854372169099</v>
      </c>
      <c r="I618" s="62">
        <v>0</v>
      </c>
      <c r="J618" s="93" t="s">
        <v>7134</v>
      </c>
      <c r="K618" s="63"/>
    </row>
    <row r="619" spans="1:11" ht="17.45" customHeight="1" x14ac:dyDescent="0.25">
      <c r="A619" s="60">
        <v>5</v>
      </c>
      <c r="B619" s="89" t="s">
        <v>1053</v>
      </c>
      <c r="C619" s="61">
        <v>1949</v>
      </c>
      <c r="D619" s="60" t="s">
        <v>507</v>
      </c>
      <c r="E619" s="60">
        <v>219</v>
      </c>
      <c r="F619" s="62">
        <v>7.86630283426068E-2</v>
      </c>
      <c r="G619" s="93" t="s">
        <v>7135</v>
      </c>
      <c r="H619" s="62">
        <v>0.29514757308686901</v>
      </c>
      <c r="I619" s="62">
        <v>0.68849337544703904</v>
      </c>
      <c r="J619" s="93" t="s">
        <v>7136</v>
      </c>
      <c r="K619" s="63"/>
    </row>
    <row r="620" spans="1:11" ht="17.45" customHeight="1" x14ac:dyDescent="0.25">
      <c r="A620" s="60">
        <v>4</v>
      </c>
      <c r="B620" s="89" t="s">
        <v>1348</v>
      </c>
      <c r="C620" s="61">
        <v>1950</v>
      </c>
      <c r="D620" s="60" t="s">
        <v>740</v>
      </c>
      <c r="E620" s="60">
        <v>353</v>
      </c>
      <c r="F620" s="62">
        <v>0.20150271601890801</v>
      </c>
      <c r="G620" s="93" t="s">
        <v>7137</v>
      </c>
      <c r="H620" s="62">
        <v>0.52958643618165802</v>
      </c>
      <c r="I620" s="62">
        <v>1.45241350239997</v>
      </c>
      <c r="J620" s="93" t="s">
        <v>7138</v>
      </c>
      <c r="K620" s="63"/>
    </row>
    <row r="621" spans="1:11" ht="17.45" customHeight="1" x14ac:dyDescent="0.25">
      <c r="A621" s="60">
        <v>5</v>
      </c>
      <c r="B621" s="89" t="s">
        <v>1428</v>
      </c>
      <c r="C621" s="61">
        <v>1951</v>
      </c>
      <c r="D621" s="60" t="s">
        <v>754</v>
      </c>
      <c r="E621" s="60">
        <v>1</v>
      </c>
      <c r="F621" s="62">
        <v>4.8901403433047303E-5</v>
      </c>
      <c r="G621" s="93" t="s">
        <v>4318</v>
      </c>
      <c r="H621" s="62">
        <v>2.9504173356774202E-3</v>
      </c>
      <c r="I621" s="62">
        <v>0</v>
      </c>
      <c r="J621" s="93" t="s">
        <v>7139</v>
      </c>
      <c r="K621" s="63"/>
    </row>
    <row r="622" spans="1:11" ht="17.45" customHeight="1" x14ac:dyDescent="0.25">
      <c r="A622" s="60">
        <v>4</v>
      </c>
      <c r="B622" s="89" t="s">
        <v>1349</v>
      </c>
      <c r="C622" s="61">
        <v>1952</v>
      </c>
      <c r="D622" s="60" t="s">
        <v>780</v>
      </c>
      <c r="E622" s="60">
        <v>50</v>
      </c>
      <c r="F622" s="62">
        <v>1.56026490275759E-2</v>
      </c>
      <c r="G622" s="93" t="s">
        <v>7140</v>
      </c>
      <c r="H622" s="62">
        <v>0.120719318856914</v>
      </c>
      <c r="I622" s="62">
        <v>0</v>
      </c>
      <c r="J622" s="93" t="s">
        <v>7141</v>
      </c>
      <c r="K622" s="63"/>
    </row>
    <row r="623" spans="1:11" ht="17.45" customHeight="1" x14ac:dyDescent="0.25">
      <c r="A623" s="60">
        <v>5</v>
      </c>
      <c r="B623" s="89" t="s">
        <v>1317</v>
      </c>
      <c r="C623" s="61">
        <v>1954</v>
      </c>
      <c r="D623" s="60" t="s">
        <v>704</v>
      </c>
      <c r="E623" s="60">
        <v>50</v>
      </c>
      <c r="F623" s="62">
        <v>1.56026490275759E-2</v>
      </c>
      <c r="G623" s="93" t="s">
        <v>7142</v>
      </c>
      <c r="H623" s="62">
        <v>0.120719318856914</v>
      </c>
      <c r="I623" s="62">
        <v>0</v>
      </c>
      <c r="J623" s="93" t="s">
        <v>7141</v>
      </c>
      <c r="K623" s="63"/>
    </row>
    <row r="624" spans="1:11" ht="17.45" customHeight="1" x14ac:dyDescent="0.25">
      <c r="A624" s="60">
        <v>4</v>
      </c>
      <c r="B624" s="89" t="s">
        <v>2338</v>
      </c>
      <c r="C624" s="61">
        <v>1956</v>
      </c>
      <c r="D624" s="60" t="s">
        <v>2547</v>
      </c>
      <c r="E624" s="60">
        <v>1</v>
      </c>
      <c r="F624" s="62">
        <v>3.8524232599904102E-4</v>
      </c>
      <c r="G624" s="93" t="s">
        <v>4897</v>
      </c>
      <c r="H624" s="62">
        <v>2.18518011385446E-2</v>
      </c>
      <c r="I624" s="62">
        <v>0</v>
      </c>
      <c r="J624" s="93" t="s">
        <v>7143</v>
      </c>
      <c r="K624" s="63"/>
    </row>
    <row r="625" spans="1:11" ht="17.45" customHeight="1" x14ac:dyDescent="0.25">
      <c r="A625" s="60">
        <v>4</v>
      </c>
      <c r="B625" s="89" t="s">
        <v>1351</v>
      </c>
      <c r="C625" s="61">
        <v>1970</v>
      </c>
      <c r="D625" s="60" t="s">
        <v>609</v>
      </c>
      <c r="E625" s="60">
        <v>25</v>
      </c>
      <c r="F625" s="62">
        <v>1.29098419224929E-2</v>
      </c>
      <c r="G625" s="93" t="s">
        <v>7144</v>
      </c>
      <c r="H625" s="62">
        <v>0.14554849232293099</v>
      </c>
      <c r="I625" s="62">
        <v>0</v>
      </c>
      <c r="J625" s="93" t="s">
        <v>7145</v>
      </c>
      <c r="K625" s="63"/>
    </row>
    <row r="626" spans="1:11" ht="17.45" customHeight="1" x14ac:dyDescent="0.25">
      <c r="A626" s="60">
        <v>5</v>
      </c>
      <c r="B626" s="89" t="s">
        <v>1215</v>
      </c>
      <c r="C626" s="61">
        <v>1973</v>
      </c>
      <c r="D626" s="60" t="s">
        <v>636</v>
      </c>
      <c r="E626" s="60">
        <v>11</v>
      </c>
      <c r="F626" s="62">
        <v>5.8494119347475204E-3</v>
      </c>
      <c r="G626" s="93" t="s">
        <v>7146</v>
      </c>
      <c r="H626" s="62">
        <v>0.104213306652613</v>
      </c>
      <c r="I626" s="62">
        <v>0</v>
      </c>
      <c r="J626" s="93" t="s">
        <v>7147</v>
      </c>
      <c r="K626" s="63"/>
    </row>
    <row r="627" spans="1:11" ht="17.45" customHeight="1" x14ac:dyDescent="0.25">
      <c r="A627" s="60">
        <v>5</v>
      </c>
      <c r="B627" s="89" t="s">
        <v>2339</v>
      </c>
      <c r="C627" s="61">
        <v>1977</v>
      </c>
      <c r="D627" s="60" t="s">
        <v>2548</v>
      </c>
      <c r="E627" s="60">
        <v>8</v>
      </c>
      <c r="F627" s="62">
        <v>4.4175850041341096E-3</v>
      </c>
      <c r="G627" s="93" t="s">
        <v>7148</v>
      </c>
      <c r="H627" s="62">
        <v>8.6816942165490796E-2</v>
      </c>
      <c r="I627" s="62">
        <v>0</v>
      </c>
      <c r="J627" s="93" t="s">
        <v>7149</v>
      </c>
      <c r="K627" s="63"/>
    </row>
    <row r="628" spans="1:11" ht="17.45" customHeight="1" x14ac:dyDescent="0.25">
      <c r="A628" s="60">
        <v>4</v>
      </c>
      <c r="B628" s="89" t="s">
        <v>1353</v>
      </c>
      <c r="C628" s="61">
        <v>1978</v>
      </c>
      <c r="D628" s="60" t="s">
        <v>804</v>
      </c>
      <c r="E628" s="60">
        <v>2</v>
      </c>
      <c r="F628" s="62">
        <v>8.3709641592283302E-4</v>
      </c>
      <c r="G628" s="93" t="s">
        <v>4606</v>
      </c>
      <c r="H628" s="62">
        <v>2.4325878221551599E-2</v>
      </c>
      <c r="I628" s="62">
        <v>0</v>
      </c>
      <c r="J628" s="93" t="s">
        <v>7150</v>
      </c>
      <c r="K628" s="63"/>
    </row>
    <row r="629" spans="1:11" ht="17.45" customHeight="1" x14ac:dyDescent="0.25">
      <c r="A629" s="60">
        <v>3</v>
      </c>
      <c r="B629" s="89" t="s">
        <v>1051</v>
      </c>
      <c r="C629" s="61">
        <v>1986</v>
      </c>
      <c r="D629" s="60" t="s">
        <v>304</v>
      </c>
      <c r="E629" s="60">
        <v>635</v>
      </c>
      <c r="F629" s="62">
        <v>0.37704268936969498</v>
      </c>
      <c r="G629" s="93" t="s">
        <v>7151</v>
      </c>
      <c r="H629" s="62">
        <v>0.78720158073747903</v>
      </c>
      <c r="I629" s="62">
        <v>1.9232671087428701</v>
      </c>
      <c r="J629" s="93" t="s">
        <v>7152</v>
      </c>
      <c r="K629" s="63"/>
    </row>
    <row r="630" spans="1:11" ht="17.45" customHeight="1" x14ac:dyDescent="0.25">
      <c r="A630" s="60">
        <v>4</v>
      </c>
      <c r="B630" s="89" t="s">
        <v>1354</v>
      </c>
      <c r="C630" s="61">
        <v>1987</v>
      </c>
      <c r="D630" s="60" t="s">
        <v>767</v>
      </c>
      <c r="E630" s="60">
        <v>585</v>
      </c>
      <c r="F630" s="62">
        <v>0.34748611345956298</v>
      </c>
      <c r="G630" s="93" t="s">
        <v>7153</v>
      </c>
      <c r="H630" s="62">
        <v>0.75376746209723899</v>
      </c>
      <c r="I630" s="62">
        <v>1.85562190482856</v>
      </c>
      <c r="J630" s="93" t="s">
        <v>7154</v>
      </c>
      <c r="K630" s="63"/>
    </row>
    <row r="631" spans="1:11" ht="17.45" customHeight="1" x14ac:dyDescent="0.25">
      <c r="A631" s="60">
        <v>5</v>
      </c>
      <c r="B631" s="89" t="s">
        <v>1127</v>
      </c>
      <c r="C631" s="61">
        <v>1989</v>
      </c>
      <c r="D631" s="60" t="s">
        <v>578</v>
      </c>
      <c r="E631" s="60">
        <v>421</v>
      </c>
      <c r="F631" s="62">
        <v>0.236090751101702</v>
      </c>
      <c r="G631" s="93" t="s">
        <v>7155</v>
      </c>
      <c r="H631" s="62">
        <v>0.61845265046776898</v>
      </c>
      <c r="I631" s="62">
        <v>1.5478202747973799</v>
      </c>
      <c r="J631" s="93" t="s">
        <v>7156</v>
      </c>
      <c r="K631" s="63"/>
    </row>
    <row r="632" spans="1:11" ht="17.45" customHeight="1" x14ac:dyDescent="0.25">
      <c r="A632" s="60">
        <v>5</v>
      </c>
      <c r="B632" s="89" t="s">
        <v>1740</v>
      </c>
      <c r="C632" s="61">
        <v>1991</v>
      </c>
      <c r="D632" s="60" t="s">
        <v>793</v>
      </c>
      <c r="E632" s="60">
        <v>169</v>
      </c>
      <c r="F632" s="62">
        <v>9.4541240060201606E-2</v>
      </c>
      <c r="G632" s="93" t="s">
        <v>7157</v>
      </c>
      <c r="H632" s="62">
        <v>0.40372602899648702</v>
      </c>
      <c r="I632" s="62">
        <v>0.83565835608595695</v>
      </c>
      <c r="J632" s="93" t="s">
        <v>7158</v>
      </c>
      <c r="K632" s="63"/>
    </row>
    <row r="633" spans="1:11" ht="17.45" customHeight="1" x14ac:dyDescent="0.25">
      <c r="A633" s="60">
        <v>5</v>
      </c>
      <c r="B633" s="89" t="s">
        <v>1218</v>
      </c>
      <c r="C633" s="61">
        <v>1993</v>
      </c>
      <c r="D633" s="60" t="s">
        <v>661</v>
      </c>
      <c r="E633" s="60">
        <v>17</v>
      </c>
      <c r="F633" s="62">
        <v>7.4523563928423396E-3</v>
      </c>
      <c r="G633" s="93" t="s">
        <v>7159</v>
      </c>
      <c r="H633" s="62">
        <v>0.109483669683461</v>
      </c>
      <c r="I633" s="62">
        <v>0</v>
      </c>
      <c r="J633" s="93" t="s">
        <v>7160</v>
      </c>
      <c r="K633" s="63"/>
    </row>
    <row r="634" spans="1:11" ht="17.45" customHeight="1" x14ac:dyDescent="0.25">
      <c r="A634" s="60">
        <v>5</v>
      </c>
      <c r="B634" s="89" t="s">
        <v>1274</v>
      </c>
      <c r="C634" s="61">
        <v>1995</v>
      </c>
      <c r="D634" s="60" t="s">
        <v>683</v>
      </c>
      <c r="E634" s="60">
        <v>8</v>
      </c>
      <c r="F634" s="62">
        <v>6.9776548040384502E-3</v>
      </c>
      <c r="G634" s="93" t="s">
        <v>7161</v>
      </c>
      <c r="H634" s="62">
        <v>0.13811091173123699</v>
      </c>
      <c r="I634" s="62">
        <v>0</v>
      </c>
      <c r="J634" s="93" t="s">
        <v>7162</v>
      </c>
      <c r="K634" s="63"/>
    </row>
    <row r="635" spans="1:11" ht="17.45" customHeight="1" x14ac:dyDescent="0.25">
      <c r="A635" s="60">
        <v>2</v>
      </c>
      <c r="B635" s="89" t="s">
        <v>1002</v>
      </c>
      <c r="C635" s="61">
        <v>2035</v>
      </c>
      <c r="D635" s="60" t="s">
        <v>67</v>
      </c>
      <c r="E635" s="60">
        <v>24</v>
      </c>
      <c r="F635" s="62">
        <v>7.0134146672620303E-3</v>
      </c>
      <c r="G635" s="93" t="s">
        <v>7163</v>
      </c>
      <c r="H635" s="62">
        <v>0.108766270943165</v>
      </c>
      <c r="I635" s="62">
        <v>0</v>
      </c>
      <c r="J635" s="93" t="s">
        <v>5170</v>
      </c>
      <c r="K635" s="63"/>
    </row>
    <row r="636" spans="1:11" ht="17.45" customHeight="1" x14ac:dyDescent="0.25">
      <c r="A636" s="60">
        <v>2</v>
      </c>
      <c r="B636" s="89" t="s">
        <v>2340</v>
      </c>
      <c r="C636" s="61">
        <v>2077</v>
      </c>
      <c r="D636" s="60" t="s">
        <v>2549</v>
      </c>
      <c r="E636" s="60">
        <v>3</v>
      </c>
      <c r="F636" s="62">
        <v>1.4329049457106799E-3</v>
      </c>
      <c r="G636" s="93" t="s">
        <v>7164</v>
      </c>
      <c r="H636" s="62">
        <v>3.4674433901340097E-2</v>
      </c>
      <c r="I636" s="62">
        <v>0</v>
      </c>
      <c r="J636" s="93" t="s">
        <v>7165</v>
      </c>
      <c r="K636" s="63"/>
    </row>
    <row r="637" spans="1:11" ht="17.45" customHeight="1" x14ac:dyDescent="0.25">
      <c r="A637" s="60">
        <v>2</v>
      </c>
      <c r="B637" s="89" t="s">
        <v>1694</v>
      </c>
      <c r="C637" s="61">
        <v>2132</v>
      </c>
      <c r="D637" s="60" t="s">
        <v>73</v>
      </c>
      <c r="E637" s="60">
        <v>1131</v>
      </c>
      <c r="F637" s="62">
        <v>0.26818720566195597</v>
      </c>
      <c r="G637" s="93" t="s">
        <v>7166</v>
      </c>
      <c r="H637" s="62">
        <v>0.400629985489726</v>
      </c>
      <c r="I637" s="62">
        <v>1.0742272249607701</v>
      </c>
      <c r="J637" s="93" t="s">
        <v>7167</v>
      </c>
      <c r="K637" s="63"/>
    </row>
    <row r="638" spans="1:11" ht="17.45" customHeight="1" x14ac:dyDescent="0.25">
      <c r="A638" s="60">
        <v>3</v>
      </c>
      <c r="B638" s="89" t="s">
        <v>1692</v>
      </c>
      <c r="C638" s="61">
        <v>2133</v>
      </c>
      <c r="D638" s="60" t="s">
        <v>664</v>
      </c>
      <c r="E638" s="60">
        <v>540</v>
      </c>
      <c r="F638" s="62">
        <v>9.2713163484521105E-2</v>
      </c>
      <c r="G638" s="93" t="s">
        <v>7168</v>
      </c>
      <c r="H638" s="62">
        <v>0.222323171060369</v>
      </c>
      <c r="I638" s="62">
        <v>0.52643661346390502</v>
      </c>
      <c r="J638" s="93" t="s">
        <v>7169</v>
      </c>
      <c r="K638" s="63"/>
    </row>
    <row r="639" spans="1:11" ht="17.45" customHeight="1" x14ac:dyDescent="0.25">
      <c r="A639" s="60">
        <v>4</v>
      </c>
      <c r="B639" s="89" t="s">
        <v>1363</v>
      </c>
      <c r="C639" s="61">
        <v>2134</v>
      </c>
      <c r="D639" s="60" t="s">
        <v>616</v>
      </c>
      <c r="E639" s="60">
        <v>334</v>
      </c>
      <c r="F639" s="62">
        <v>4.6962442346463802E-2</v>
      </c>
      <c r="G639" s="93" t="s">
        <v>7170</v>
      </c>
      <c r="H639" s="62">
        <v>0.159320046566297</v>
      </c>
      <c r="I639" s="62">
        <v>0.29805299920323097</v>
      </c>
      <c r="J639" s="93" t="s">
        <v>7171</v>
      </c>
      <c r="K639" s="63"/>
    </row>
    <row r="640" spans="1:11" ht="17.45" customHeight="1" x14ac:dyDescent="0.25">
      <c r="A640" s="60">
        <v>5</v>
      </c>
      <c r="B640" s="89" t="s">
        <v>1011</v>
      </c>
      <c r="C640" s="61">
        <v>2137</v>
      </c>
      <c r="D640" s="60" t="s">
        <v>317</v>
      </c>
      <c r="E640" s="60">
        <v>315</v>
      </c>
      <c r="F640" s="62">
        <v>3.9718310645862301E-2</v>
      </c>
      <c r="G640" s="93" t="s">
        <v>7172</v>
      </c>
      <c r="H640" s="62">
        <v>0.13351300632157001</v>
      </c>
      <c r="I640" s="62">
        <v>0.265964030330339</v>
      </c>
      <c r="J640" s="93" t="s">
        <v>7173</v>
      </c>
      <c r="K640" s="63"/>
    </row>
    <row r="641" spans="1:11" ht="17.45" customHeight="1" x14ac:dyDescent="0.25">
      <c r="A641" s="60">
        <v>4</v>
      </c>
      <c r="B641" s="89" t="s">
        <v>1365</v>
      </c>
      <c r="C641" s="61">
        <v>2140</v>
      </c>
      <c r="D641" s="60" t="s">
        <v>585</v>
      </c>
      <c r="E641" s="60">
        <v>14</v>
      </c>
      <c r="F641" s="62">
        <v>1.8811589538839E-3</v>
      </c>
      <c r="G641" s="93" t="s">
        <v>7106</v>
      </c>
      <c r="H641" s="62">
        <v>2.38688768414809E-2</v>
      </c>
      <c r="I641" s="62">
        <v>0</v>
      </c>
      <c r="J641" s="93" t="s">
        <v>7174</v>
      </c>
      <c r="K641" s="63"/>
    </row>
    <row r="642" spans="1:11" ht="17.45" customHeight="1" x14ac:dyDescent="0.25">
      <c r="A642" s="60">
        <v>5</v>
      </c>
      <c r="B642" s="89" t="s">
        <v>1285</v>
      </c>
      <c r="C642" s="61">
        <v>2141</v>
      </c>
      <c r="D642" s="60" t="s">
        <v>641</v>
      </c>
      <c r="E642" s="60">
        <v>14</v>
      </c>
      <c r="F642" s="62">
        <v>1.8811589538839E-3</v>
      </c>
      <c r="G642" s="93" t="s">
        <v>7106</v>
      </c>
      <c r="H642" s="62">
        <v>2.38688768414809E-2</v>
      </c>
      <c r="I642" s="62">
        <v>0</v>
      </c>
      <c r="J642" s="93" t="s">
        <v>7174</v>
      </c>
      <c r="K642" s="63"/>
    </row>
    <row r="643" spans="1:11" ht="17.45" customHeight="1" x14ac:dyDescent="0.25">
      <c r="A643" s="60">
        <v>3</v>
      </c>
      <c r="B643" s="89" t="s">
        <v>1245</v>
      </c>
      <c r="C643" s="61">
        <v>2146</v>
      </c>
      <c r="D643" s="60" t="s">
        <v>377</v>
      </c>
      <c r="E643" s="60">
        <v>377</v>
      </c>
      <c r="F643" s="62">
        <v>8.1670382523359106E-2</v>
      </c>
      <c r="G643" s="93" t="s">
        <v>7175</v>
      </c>
      <c r="H643" s="62">
        <v>0.24322360989894401</v>
      </c>
      <c r="I643" s="62">
        <v>0.53623206755813801</v>
      </c>
      <c r="J643" s="93" t="s">
        <v>7176</v>
      </c>
      <c r="K643" s="63"/>
    </row>
    <row r="644" spans="1:11" ht="17.45" customHeight="1" x14ac:dyDescent="0.25">
      <c r="A644" s="60">
        <v>4</v>
      </c>
      <c r="B644" s="89" t="s">
        <v>1367</v>
      </c>
      <c r="C644" s="61">
        <v>2147</v>
      </c>
      <c r="D644" s="60" t="s">
        <v>428</v>
      </c>
      <c r="E644" s="60">
        <v>5</v>
      </c>
      <c r="F644" s="62">
        <v>1.49391336803327E-3</v>
      </c>
      <c r="G644" s="93" t="s">
        <v>7012</v>
      </c>
      <c r="H644" s="62">
        <v>2.9528908611495298E-2</v>
      </c>
      <c r="I644" s="62">
        <v>0</v>
      </c>
      <c r="J644" s="93" t="s">
        <v>7177</v>
      </c>
      <c r="K644" s="63"/>
    </row>
    <row r="645" spans="1:11" ht="17.45" customHeight="1" x14ac:dyDescent="0.25">
      <c r="A645" s="60">
        <v>5</v>
      </c>
      <c r="B645" s="89" t="s">
        <v>1178</v>
      </c>
      <c r="C645" s="61">
        <v>2150</v>
      </c>
      <c r="D645" s="60" t="s">
        <v>514</v>
      </c>
      <c r="E645" s="60">
        <v>5</v>
      </c>
      <c r="F645" s="62">
        <v>1.49391336803327E-3</v>
      </c>
      <c r="G645" s="93" t="s">
        <v>7178</v>
      </c>
      <c r="H645" s="62">
        <v>2.9528908611495298E-2</v>
      </c>
      <c r="I645" s="62">
        <v>0</v>
      </c>
      <c r="J645" s="93" t="s">
        <v>7177</v>
      </c>
      <c r="K645" s="63"/>
    </row>
    <row r="646" spans="1:11" ht="17.45" customHeight="1" x14ac:dyDescent="0.25">
      <c r="A646" s="60">
        <v>4</v>
      </c>
      <c r="B646" s="89" t="s">
        <v>1369</v>
      </c>
      <c r="C646" s="61">
        <v>2158</v>
      </c>
      <c r="D646" s="60" t="s">
        <v>474</v>
      </c>
      <c r="E646" s="60">
        <v>100</v>
      </c>
      <c r="F646" s="62">
        <v>1.95380545311785E-2</v>
      </c>
      <c r="G646" s="93" t="s">
        <v>7179</v>
      </c>
      <c r="H646" s="62">
        <v>0.11671380798770201</v>
      </c>
      <c r="I646" s="62">
        <v>0</v>
      </c>
      <c r="J646" s="93" t="s">
        <v>7180</v>
      </c>
      <c r="K646" s="63"/>
    </row>
    <row r="647" spans="1:11" ht="17.45" customHeight="1" x14ac:dyDescent="0.25">
      <c r="A647" s="60">
        <v>5</v>
      </c>
      <c r="B647" s="89" t="s">
        <v>1179</v>
      </c>
      <c r="C647" s="61">
        <v>2159</v>
      </c>
      <c r="D647" s="60" t="s">
        <v>551</v>
      </c>
      <c r="E647" s="60">
        <v>100</v>
      </c>
      <c r="F647" s="62">
        <v>1.95380545311785E-2</v>
      </c>
      <c r="G647" s="93" t="s">
        <v>7181</v>
      </c>
      <c r="H647" s="62">
        <v>0.11671380798770201</v>
      </c>
      <c r="I647" s="62">
        <v>0</v>
      </c>
      <c r="J647" s="93" t="s">
        <v>7180</v>
      </c>
      <c r="K647" s="63"/>
    </row>
    <row r="648" spans="1:11" ht="17.45" customHeight="1" x14ac:dyDescent="0.25">
      <c r="A648" s="60">
        <v>2</v>
      </c>
      <c r="B648" s="89" t="s">
        <v>1685</v>
      </c>
      <c r="C648" s="61">
        <v>2165</v>
      </c>
      <c r="D648" s="60" t="s">
        <v>72</v>
      </c>
      <c r="E648" s="60">
        <v>13</v>
      </c>
      <c r="F648" s="62">
        <v>3.8262785052200201E-3</v>
      </c>
      <c r="G648" s="93" t="s">
        <v>7182</v>
      </c>
      <c r="H648" s="62">
        <v>4.8876605140205698E-2</v>
      </c>
      <c r="I648" s="62">
        <v>0</v>
      </c>
      <c r="J648" s="93" t="s">
        <v>7183</v>
      </c>
      <c r="K648" s="63"/>
    </row>
    <row r="649" spans="1:11" ht="17.45" customHeight="1" x14ac:dyDescent="0.25">
      <c r="A649" s="60">
        <v>3</v>
      </c>
      <c r="B649" s="89" t="s">
        <v>1226</v>
      </c>
      <c r="C649" s="61">
        <v>2167</v>
      </c>
      <c r="D649" s="60" t="s">
        <v>312</v>
      </c>
      <c r="E649" s="60">
        <v>13</v>
      </c>
      <c r="F649" s="62">
        <v>3.8262785052200201E-3</v>
      </c>
      <c r="G649" s="93" t="s">
        <v>7184</v>
      </c>
      <c r="H649" s="62">
        <v>4.8876605140205698E-2</v>
      </c>
      <c r="I649" s="62">
        <v>0</v>
      </c>
      <c r="J649" s="93" t="s">
        <v>7183</v>
      </c>
      <c r="K649" s="63"/>
    </row>
    <row r="650" spans="1:11" ht="17.45" customHeight="1" x14ac:dyDescent="0.25">
      <c r="A650" s="60">
        <v>2</v>
      </c>
      <c r="B650" s="89" t="s">
        <v>1696</v>
      </c>
      <c r="C650" s="61">
        <v>2168</v>
      </c>
      <c r="D650" s="60" t="s">
        <v>74</v>
      </c>
      <c r="E650" s="60">
        <v>834</v>
      </c>
      <c r="F650" s="62">
        <v>0.28278124081720801</v>
      </c>
      <c r="G650" s="93" t="s">
        <v>7185</v>
      </c>
      <c r="H650" s="62">
        <v>0.51453547307603698</v>
      </c>
      <c r="I650" s="62">
        <v>1.36369257888782</v>
      </c>
      <c r="J650" s="93" t="s">
        <v>7186</v>
      </c>
      <c r="K650" s="63"/>
    </row>
    <row r="651" spans="1:11" ht="17.45" customHeight="1" x14ac:dyDescent="0.25">
      <c r="A651" s="60">
        <v>3</v>
      </c>
      <c r="B651" s="89" t="s">
        <v>1390</v>
      </c>
      <c r="C651" s="61">
        <v>2169</v>
      </c>
      <c r="D651" s="60" t="s">
        <v>643</v>
      </c>
      <c r="E651" s="60">
        <v>43</v>
      </c>
      <c r="F651" s="62">
        <v>2.4086756009694298E-2</v>
      </c>
      <c r="G651" s="93" t="s">
        <v>7187</v>
      </c>
      <c r="H651" s="62">
        <v>0.187798275013039</v>
      </c>
      <c r="I651" s="62">
        <v>0</v>
      </c>
      <c r="J651" s="93" t="s">
        <v>7188</v>
      </c>
      <c r="K651" s="63"/>
    </row>
    <row r="652" spans="1:11" ht="17.45" customHeight="1" x14ac:dyDescent="0.25">
      <c r="A652" s="60">
        <v>4</v>
      </c>
      <c r="B652" s="89" t="s">
        <v>1372</v>
      </c>
      <c r="C652" s="61">
        <v>2175</v>
      </c>
      <c r="D652" s="60" t="s">
        <v>618</v>
      </c>
      <c r="E652" s="60">
        <v>43</v>
      </c>
      <c r="F652" s="62">
        <v>2.4086756009694298E-2</v>
      </c>
      <c r="G652" s="93" t="s">
        <v>7189</v>
      </c>
      <c r="H652" s="62">
        <v>0.187798275013039</v>
      </c>
      <c r="I652" s="62">
        <v>0</v>
      </c>
      <c r="J652" s="93" t="s">
        <v>7188</v>
      </c>
      <c r="K652" s="63"/>
    </row>
    <row r="653" spans="1:11" ht="17.45" customHeight="1" x14ac:dyDescent="0.25">
      <c r="A653" s="60">
        <v>3</v>
      </c>
      <c r="B653" s="89" t="s">
        <v>1671</v>
      </c>
      <c r="C653" s="61">
        <v>2176</v>
      </c>
      <c r="D653" s="60" t="s">
        <v>744</v>
      </c>
      <c r="E653" s="60">
        <v>705</v>
      </c>
      <c r="F653" s="62">
        <v>0.222709495579336</v>
      </c>
      <c r="G653" s="93" t="s">
        <v>7190</v>
      </c>
      <c r="H653" s="62">
        <v>0.45834765748400702</v>
      </c>
      <c r="I653" s="62">
        <v>1.1755560852368701</v>
      </c>
      <c r="J653" s="93" t="s">
        <v>7191</v>
      </c>
      <c r="K653" s="63"/>
    </row>
    <row r="654" spans="1:11" ht="17.45" customHeight="1" x14ac:dyDescent="0.25">
      <c r="A654" s="60">
        <v>4</v>
      </c>
      <c r="B654" s="89" t="s">
        <v>1373</v>
      </c>
      <c r="C654" s="61">
        <v>2181</v>
      </c>
      <c r="D654" s="60" t="s">
        <v>516</v>
      </c>
      <c r="E654" s="60">
        <v>345</v>
      </c>
      <c r="F654" s="62">
        <v>5.0084987460500899E-2</v>
      </c>
      <c r="G654" s="93" t="s">
        <v>7192</v>
      </c>
      <c r="H654" s="62">
        <v>0.13837421958472701</v>
      </c>
      <c r="I654" s="62">
        <v>0.36306794516951701</v>
      </c>
      <c r="J654" s="93" t="s">
        <v>7193</v>
      </c>
      <c r="K654" s="63"/>
    </row>
    <row r="655" spans="1:11" ht="17.45" customHeight="1" x14ac:dyDescent="0.25">
      <c r="A655" s="60">
        <v>5</v>
      </c>
      <c r="B655" s="89" t="s">
        <v>1544</v>
      </c>
      <c r="C655" s="61">
        <v>2182</v>
      </c>
      <c r="D655" s="60" t="s">
        <v>757</v>
      </c>
      <c r="E655" s="60">
        <v>298</v>
      </c>
      <c r="F655" s="62">
        <v>4.1489744041325403E-2</v>
      </c>
      <c r="G655" s="93" t="s">
        <v>7194</v>
      </c>
      <c r="H655" s="62">
        <v>0.12579273171845601</v>
      </c>
      <c r="I655" s="62">
        <v>0.30222543518900302</v>
      </c>
      <c r="J655" s="93" t="s">
        <v>7195</v>
      </c>
      <c r="K655" s="63"/>
    </row>
    <row r="656" spans="1:11" ht="17.45" customHeight="1" x14ac:dyDescent="0.25">
      <c r="A656" s="60">
        <v>5</v>
      </c>
      <c r="B656" s="89" t="s">
        <v>1404</v>
      </c>
      <c r="C656" s="61">
        <v>2186</v>
      </c>
      <c r="D656" s="60" t="s">
        <v>688</v>
      </c>
      <c r="E656" s="60">
        <v>54</v>
      </c>
      <c r="F656" s="62">
        <v>8.5952434191755508E-3</v>
      </c>
      <c r="G656" s="93" t="s">
        <v>7196</v>
      </c>
      <c r="H656" s="62">
        <v>6.1137731424967298E-2</v>
      </c>
      <c r="I656" s="62">
        <v>0</v>
      </c>
      <c r="J656" s="93" t="s">
        <v>7197</v>
      </c>
      <c r="K656" s="63"/>
    </row>
    <row r="657" spans="1:11" ht="17.45" customHeight="1" x14ac:dyDescent="0.25">
      <c r="A657" s="60">
        <v>6</v>
      </c>
      <c r="B657" s="89" t="s">
        <v>2341</v>
      </c>
      <c r="C657" s="61">
        <v>2187</v>
      </c>
      <c r="D657" s="60" t="s">
        <v>2550</v>
      </c>
      <c r="E657" s="60">
        <v>7</v>
      </c>
      <c r="F657" s="62">
        <v>8.24600403318482E-4</v>
      </c>
      <c r="G657" s="93" t="s">
        <v>5387</v>
      </c>
      <c r="H657" s="62">
        <v>1.9364424926460799E-2</v>
      </c>
      <c r="I657" s="62">
        <v>0</v>
      </c>
      <c r="J657" s="93" t="s">
        <v>7198</v>
      </c>
      <c r="K657" s="63"/>
    </row>
    <row r="658" spans="1:11" ht="17.45" customHeight="1" x14ac:dyDescent="0.25">
      <c r="A658" s="60">
        <v>6</v>
      </c>
      <c r="B658" s="89" t="s">
        <v>1376</v>
      </c>
      <c r="C658" s="61">
        <v>2189</v>
      </c>
      <c r="D658" s="60" t="s">
        <v>783</v>
      </c>
      <c r="E658" s="60">
        <v>47</v>
      </c>
      <c r="F658" s="62">
        <v>7.7706430158570698E-3</v>
      </c>
      <c r="G658" s="93" t="s">
        <v>7199</v>
      </c>
      <c r="H658" s="62">
        <v>5.8100459697611698E-2</v>
      </c>
      <c r="I658" s="62">
        <v>0</v>
      </c>
      <c r="J658" s="93" t="s">
        <v>7200</v>
      </c>
      <c r="K658" s="63"/>
    </row>
    <row r="659" spans="1:11" ht="17.45" customHeight="1" x14ac:dyDescent="0.25">
      <c r="A659" s="60">
        <v>4</v>
      </c>
      <c r="B659" s="89" t="s">
        <v>1378</v>
      </c>
      <c r="C659" s="61">
        <v>2192</v>
      </c>
      <c r="D659" s="60" t="s">
        <v>476</v>
      </c>
      <c r="E659" s="60">
        <v>160</v>
      </c>
      <c r="F659" s="62">
        <v>3.7573819297933901E-2</v>
      </c>
      <c r="G659" s="93" t="s">
        <v>7201</v>
      </c>
      <c r="H659" s="62">
        <v>0.19620970297576801</v>
      </c>
      <c r="I659" s="62">
        <v>0.25147881698230601</v>
      </c>
      <c r="J659" s="93" t="s">
        <v>7202</v>
      </c>
      <c r="K659" s="63"/>
    </row>
    <row r="660" spans="1:11" ht="17.45" customHeight="1" x14ac:dyDescent="0.25">
      <c r="A660" s="60">
        <v>4</v>
      </c>
      <c r="B660" s="89" t="s">
        <v>1379</v>
      </c>
      <c r="C660" s="61">
        <v>2196</v>
      </c>
      <c r="D660" s="60" t="s">
        <v>770</v>
      </c>
      <c r="E660" s="60">
        <v>177</v>
      </c>
      <c r="F660" s="62">
        <v>5.5648344128096099E-2</v>
      </c>
      <c r="G660" s="93" t="s">
        <v>7203</v>
      </c>
      <c r="H660" s="62">
        <v>0.234881755318635</v>
      </c>
      <c r="I660" s="62">
        <v>0.33423703447416597</v>
      </c>
      <c r="J660" s="93" t="s">
        <v>7204</v>
      </c>
      <c r="K660" s="63"/>
    </row>
    <row r="661" spans="1:11" ht="17.45" customHeight="1" x14ac:dyDescent="0.25">
      <c r="A661" s="60">
        <v>5</v>
      </c>
      <c r="B661" s="89" t="s">
        <v>1466</v>
      </c>
      <c r="C661" s="61">
        <v>2197</v>
      </c>
      <c r="D661" s="60" t="s">
        <v>709</v>
      </c>
      <c r="E661" s="60">
        <v>8</v>
      </c>
      <c r="F661" s="62">
        <v>1.9174506494595801E-3</v>
      </c>
      <c r="G661" s="93" t="s">
        <v>7205</v>
      </c>
      <c r="H661" s="62">
        <v>3.0663334170875099E-2</v>
      </c>
      <c r="I661" s="62">
        <v>0</v>
      </c>
      <c r="J661" s="93" t="s">
        <v>7206</v>
      </c>
      <c r="K661" s="63"/>
    </row>
    <row r="662" spans="1:11" ht="17.45" customHeight="1" x14ac:dyDescent="0.25">
      <c r="A662" s="60">
        <v>5</v>
      </c>
      <c r="B662" s="89" t="s">
        <v>2020</v>
      </c>
      <c r="C662" s="61">
        <v>2198</v>
      </c>
      <c r="D662" s="60" t="s">
        <v>2021</v>
      </c>
      <c r="E662" s="60">
        <v>5</v>
      </c>
      <c r="F662" s="62">
        <v>1.3789526382176401E-3</v>
      </c>
      <c r="G662" s="93" t="s">
        <v>7207</v>
      </c>
      <c r="H662" s="62">
        <v>3.1774224723752298E-2</v>
      </c>
      <c r="I662" s="62">
        <v>0</v>
      </c>
      <c r="J662" s="93" t="s">
        <v>7208</v>
      </c>
      <c r="K662" s="63"/>
    </row>
    <row r="663" spans="1:11" ht="17.45" customHeight="1" x14ac:dyDescent="0.25">
      <c r="A663" s="60">
        <v>5</v>
      </c>
      <c r="B663" s="89" t="s">
        <v>1041</v>
      </c>
      <c r="C663" s="61">
        <v>2200</v>
      </c>
      <c r="D663" s="60" t="s">
        <v>319</v>
      </c>
      <c r="E663" s="60">
        <v>5</v>
      </c>
      <c r="F663" s="62">
        <v>2.4197521189287599E-3</v>
      </c>
      <c r="G663" s="93" t="s">
        <v>7209</v>
      </c>
      <c r="H663" s="62">
        <v>6.3353729664133704E-2</v>
      </c>
      <c r="I663" s="62">
        <v>0</v>
      </c>
      <c r="J663" s="93" t="s">
        <v>7210</v>
      </c>
      <c r="K663" s="63"/>
    </row>
    <row r="664" spans="1:11" ht="17.45" customHeight="1" x14ac:dyDescent="0.25">
      <c r="A664" s="60">
        <v>4</v>
      </c>
      <c r="B664" s="89" t="s">
        <v>1383</v>
      </c>
      <c r="C664" s="61">
        <v>2205</v>
      </c>
      <c r="D664" s="60" t="s">
        <v>728</v>
      </c>
      <c r="E664" s="60">
        <v>179</v>
      </c>
      <c r="F664" s="62">
        <v>7.5212989485734502E-2</v>
      </c>
      <c r="G664" s="93" t="s">
        <v>7211</v>
      </c>
      <c r="H664" s="62">
        <v>0.28555873254346398</v>
      </c>
      <c r="I664" s="62">
        <v>0.70989561159218895</v>
      </c>
      <c r="J664" s="93" t="s">
        <v>7212</v>
      </c>
      <c r="K664" s="63"/>
    </row>
    <row r="665" spans="1:11" ht="17.45" customHeight="1" x14ac:dyDescent="0.25">
      <c r="A665" s="60">
        <v>5</v>
      </c>
      <c r="B665" s="89" t="s">
        <v>1316</v>
      </c>
      <c r="C665" s="61">
        <v>2206</v>
      </c>
      <c r="D665" s="60" t="s">
        <v>666</v>
      </c>
      <c r="E665" s="60">
        <v>40</v>
      </c>
      <c r="F665" s="62">
        <v>1.3819397884122999E-2</v>
      </c>
      <c r="G665" s="93" t="s">
        <v>7213</v>
      </c>
      <c r="H665" s="62">
        <v>0.109291557265515</v>
      </c>
      <c r="I665" s="62">
        <v>0</v>
      </c>
      <c r="J665" s="93" t="s">
        <v>7214</v>
      </c>
      <c r="K665" s="63"/>
    </row>
    <row r="666" spans="1:11" ht="17.45" customHeight="1" x14ac:dyDescent="0.25">
      <c r="A666" s="60">
        <v>5</v>
      </c>
      <c r="B666" s="89" t="s">
        <v>1673</v>
      </c>
      <c r="C666" s="61">
        <v>2207</v>
      </c>
      <c r="D666" s="60" t="s">
        <v>796</v>
      </c>
      <c r="E666" s="60">
        <v>12</v>
      </c>
      <c r="F666" s="62">
        <v>4.5512868799006201E-3</v>
      </c>
      <c r="G666" s="93" t="s">
        <v>7215</v>
      </c>
      <c r="H666" s="62">
        <v>6.9068478509037898E-2</v>
      </c>
      <c r="I666" s="62">
        <v>0</v>
      </c>
      <c r="J666" s="93" t="s">
        <v>5100</v>
      </c>
      <c r="K666" s="63"/>
    </row>
    <row r="667" spans="1:11" ht="17.45" customHeight="1" x14ac:dyDescent="0.25">
      <c r="A667" s="60">
        <v>5</v>
      </c>
      <c r="B667" s="89" t="s">
        <v>1782</v>
      </c>
      <c r="C667" s="61">
        <v>2208</v>
      </c>
      <c r="D667" s="60" t="s">
        <v>807</v>
      </c>
      <c r="E667" s="60">
        <v>7</v>
      </c>
      <c r="F667" s="62">
        <v>4.85448523690446E-3</v>
      </c>
      <c r="G667" s="93" t="s">
        <v>7216</v>
      </c>
      <c r="H667" s="62">
        <v>8.9459951625306997E-2</v>
      </c>
      <c r="I667" s="62">
        <v>0</v>
      </c>
      <c r="J667" s="93" t="s">
        <v>7217</v>
      </c>
      <c r="K667" s="63"/>
    </row>
    <row r="668" spans="1:11" ht="17.45" customHeight="1" x14ac:dyDescent="0.25">
      <c r="A668" s="60">
        <v>5</v>
      </c>
      <c r="B668" s="89" t="s">
        <v>1232</v>
      </c>
      <c r="C668" s="61">
        <v>2209</v>
      </c>
      <c r="D668" s="60" t="s">
        <v>553</v>
      </c>
      <c r="E668" s="60">
        <v>80</v>
      </c>
      <c r="F668" s="62">
        <v>2.60536845613842E-2</v>
      </c>
      <c r="G668" s="93" t="s">
        <v>7218</v>
      </c>
      <c r="H668" s="62">
        <v>0.15292891060704</v>
      </c>
      <c r="I668" s="62">
        <v>0</v>
      </c>
      <c r="J668" s="93" t="s">
        <v>7219</v>
      </c>
      <c r="K668" s="63"/>
    </row>
    <row r="669" spans="1:11" ht="17.45" customHeight="1" x14ac:dyDescent="0.25">
      <c r="A669" s="60">
        <v>6</v>
      </c>
      <c r="B669" s="89" t="s">
        <v>1385</v>
      </c>
      <c r="C669" s="61">
        <v>2210</v>
      </c>
      <c r="D669" s="60" t="s">
        <v>587</v>
      </c>
      <c r="E669" s="60">
        <v>80</v>
      </c>
      <c r="F669" s="62">
        <v>2.60536845613842E-2</v>
      </c>
      <c r="G669" s="93" t="s">
        <v>7220</v>
      </c>
      <c r="H669" s="62">
        <v>0.15292891060704</v>
      </c>
      <c r="I669" s="62">
        <v>0</v>
      </c>
      <c r="J669" s="93" t="s">
        <v>7219</v>
      </c>
      <c r="K669" s="63"/>
    </row>
    <row r="670" spans="1:11" ht="17.45" customHeight="1" x14ac:dyDescent="0.25">
      <c r="A670" s="60">
        <v>5</v>
      </c>
      <c r="B670" s="89" t="s">
        <v>1176</v>
      </c>
      <c r="C670" s="61">
        <v>2212</v>
      </c>
      <c r="D670" s="60" t="s">
        <v>430</v>
      </c>
      <c r="E670" s="60">
        <v>1</v>
      </c>
      <c r="F670" s="62">
        <v>9.9823070813296697E-5</v>
      </c>
      <c r="G670" s="93" t="s">
        <v>4025</v>
      </c>
      <c r="H670" s="62">
        <v>5.6621864868930602E-3</v>
      </c>
      <c r="I670" s="62">
        <v>0</v>
      </c>
      <c r="J670" s="93" t="s">
        <v>7221</v>
      </c>
      <c r="K670" s="63"/>
    </row>
    <row r="671" spans="1:11" ht="17.45" customHeight="1" x14ac:dyDescent="0.25">
      <c r="A671" s="60">
        <v>6</v>
      </c>
      <c r="B671" s="89" t="s">
        <v>1387</v>
      </c>
      <c r="C671" s="61">
        <v>2215</v>
      </c>
      <c r="D671" s="60" t="s">
        <v>379</v>
      </c>
      <c r="E671" s="60">
        <v>1</v>
      </c>
      <c r="F671" s="62">
        <v>9.9823070813296697E-5</v>
      </c>
      <c r="G671" s="93" t="s">
        <v>4025</v>
      </c>
      <c r="H671" s="62">
        <v>5.6621864868930602E-3</v>
      </c>
      <c r="I671" s="62">
        <v>0</v>
      </c>
      <c r="J671" s="93" t="s">
        <v>7221</v>
      </c>
      <c r="K671" s="63"/>
    </row>
    <row r="672" spans="1:11" ht="17.45" customHeight="1" x14ac:dyDescent="0.25">
      <c r="A672" s="60">
        <v>2</v>
      </c>
      <c r="B672" s="89" t="s">
        <v>1613</v>
      </c>
      <c r="C672" s="61">
        <v>2216</v>
      </c>
      <c r="D672" s="60" t="s">
        <v>71</v>
      </c>
      <c r="E672" s="60">
        <v>92</v>
      </c>
      <c r="F672" s="62">
        <v>1.6345088956772801E-2</v>
      </c>
      <c r="G672" s="93" t="s">
        <v>7222</v>
      </c>
      <c r="H672" s="62">
        <v>8.9842234116913597E-2</v>
      </c>
      <c r="I672" s="62">
        <v>0</v>
      </c>
      <c r="J672" s="93" t="s">
        <v>7223</v>
      </c>
      <c r="K672" s="63"/>
    </row>
    <row r="673" spans="1:11" ht="17.45" customHeight="1" x14ac:dyDescent="0.25">
      <c r="A673" s="60">
        <v>3</v>
      </c>
      <c r="B673" s="89" t="s">
        <v>1565</v>
      </c>
      <c r="C673" s="61">
        <v>2217</v>
      </c>
      <c r="D673" s="60" t="s">
        <v>367</v>
      </c>
      <c r="E673" s="60">
        <v>52</v>
      </c>
      <c r="F673" s="62">
        <v>8.7027703234288795E-3</v>
      </c>
      <c r="G673" s="93" t="s">
        <v>7224</v>
      </c>
      <c r="H673" s="62">
        <v>5.8308145289386798E-2</v>
      </c>
      <c r="I673" s="62">
        <v>0</v>
      </c>
      <c r="J673" s="93" t="s">
        <v>7225</v>
      </c>
      <c r="K673" s="63"/>
    </row>
    <row r="674" spans="1:11" ht="17.45" customHeight="1" x14ac:dyDescent="0.25">
      <c r="A674" s="60">
        <v>4</v>
      </c>
      <c r="B674" s="89" t="s">
        <v>1389</v>
      </c>
      <c r="C674" s="61">
        <v>2218</v>
      </c>
      <c r="D674" s="60" t="s">
        <v>420</v>
      </c>
      <c r="E674" s="60">
        <v>52</v>
      </c>
      <c r="F674" s="62">
        <v>8.7027703234288795E-3</v>
      </c>
      <c r="G674" s="93" t="s">
        <v>7226</v>
      </c>
      <c r="H674" s="62">
        <v>5.8308145289386798E-2</v>
      </c>
      <c r="I674" s="62">
        <v>0</v>
      </c>
      <c r="J674" s="93" t="s">
        <v>7225</v>
      </c>
      <c r="K674" s="63"/>
    </row>
    <row r="675" spans="1:11" ht="17.45" customHeight="1" x14ac:dyDescent="0.25">
      <c r="A675" s="60">
        <v>3</v>
      </c>
      <c r="B675" s="89" t="s">
        <v>1524</v>
      </c>
      <c r="C675" s="61">
        <v>2219</v>
      </c>
      <c r="D675" s="60" t="s">
        <v>306</v>
      </c>
      <c r="E675" s="60">
        <v>42</v>
      </c>
      <c r="F675" s="62">
        <v>7.6423186333439098E-3</v>
      </c>
      <c r="G675" s="93" t="s">
        <v>7227</v>
      </c>
      <c r="H675" s="62">
        <v>6.8317897201505204E-2</v>
      </c>
      <c r="I675" s="62">
        <v>0</v>
      </c>
      <c r="J675" s="93" t="s">
        <v>7228</v>
      </c>
      <c r="K675" s="63"/>
    </row>
    <row r="676" spans="1:11" ht="17.45" customHeight="1" x14ac:dyDescent="0.25">
      <c r="A676" s="60">
        <v>2</v>
      </c>
      <c r="B676" s="89" t="s">
        <v>1042</v>
      </c>
      <c r="C676" s="61">
        <v>2224</v>
      </c>
      <c r="D676" s="60" t="s">
        <v>68</v>
      </c>
      <c r="E676" s="60">
        <v>1</v>
      </c>
      <c r="F676" s="62">
        <v>4.0011253237159298E-4</v>
      </c>
      <c r="G676" s="93" t="s">
        <v>4860</v>
      </c>
      <c r="H676" s="62">
        <v>1.60808963897657E-2</v>
      </c>
      <c r="I676" s="62">
        <v>0</v>
      </c>
      <c r="J676" s="93" t="s">
        <v>7229</v>
      </c>
      <c r="K676" s="63"/>
    </row>
    <row r="677" spans="1:11" ht="17.45" customHeight="1" x14ac:dyDescent="0.25">
      <c r="A677" s="60">
        <v>3</v>
      </c>
      <c r="B677" s="89" t="s">
        <v>1548</v>
      </c>
      <c r="C677" s="61">
        <v>2225</v>
      </c>
      <c r="D677" s="60" t="s">
        <v>335</v>
      </c>
      <c r="E677" s="60">
        <v>1</v>
      </c>
      <c r="F677" s="62">
        <v>4.0011253237159298E-4</v>
      </c>
      <c r="G677" s="93" t="s">
        <v>4860</v>
      </c>
      <c r="H677" s="62">
        <v>1.60808963897657E-2</v>
      </c>
      <c r="I677" s="62">
        <v>0</v>
      </c>
      <c r="J677" s="93" t="s">
        <v>7229</v>
      </c>
      <c r="K677" s="63"/>
    </row>
    <row r="678" spans="1:11" ht="17.45" customHeight="1" x14ac:dyDescent="0.25">
      <c r="A678" s="60">
        <v>2</v>
      </c>
      <c r="B678" s="89" t="s">
        <v>1591</v>
      </c>
      <c r="C678" s="61">
        <v>2231</v>
      </c>
      <c r="D678" s="60" t="s">
        <v>70</v>
      </c>
      <c r="E678" s="60">
        <v>28</v>
      </c>
      <c r="F678" s="62">
        <v>1.9417163000560199E-2</v>
      </c>
      <c r="G678" s="93" t="s">
        <v>7230</v>
      </c>
      <c r="H678" s="62">
        <v>0.20496880345423599</v>
      </c>
      <c r="I678" s="62">
        <v>0</v>
      </c>
      <c r="J678" s="93" t="s">
        <v>7231</v>
      </c>
      <c r="K678" s="63"/>
    </row>
    <row r="679" spans="1:11" ht="17.45" customHeight="1" x14ac:dyDescent="0.25">
      <c r="A679" s="60">
        <v>1</v>
      </c>
      <c r="B679" s="89" t="s">
        <v>1391</v>
      </c>
      <c r="C679" s="61">
        <v>2236</v>
      </c>
      <c r="D679" s="60" t="s">
        <v>29</v>
      </c>
      <c r="E679" s="60">
        <v>621</v>
      </c>
      <c r="F679" s="62">
        <v>0.25628771098792402</v>
      </c>
      <c r="G679" s="93" t="s">
        <v>7232</v>
      </c>
      <c r="H679" s="62">
        <v>0.54701338206774397</v>
      </c>
      <c r="I679" s="62">
        <v>1.4998570532984099</v>
      </c>
      <c r="J679" s="93" t="s">
        <v>7233</v>
      </c>
      <c r="K679" s="63"/>
    </row>
    <row r="680" spans="1:11" ht="17.45" customHeight="1" x14ac:dyDescent="0.25">
      <c r="A680" s="60">
        <v>2</v>
      </c>
      <c r="B680" s="89" t="s">
        <v>1360</v>
      </c>
      <c r="C680" s="61">
        <v>2237</v>
      </c>
      <c r="D680" s="60" t="s">
        <v>76</v>
      </c>
      <c r="E680" s="60">
        <v>336</v>
      </c>
      <c r="F680" s="62">
        <v>0.14601548480534099</v>
      </c>
      <c r="G680" s="93" t="s">
        <v>7234</v>
      </c>
      <c r="H680" s="62">
        <v>0.42514636732302402</v>
      </c>
      <c r="I680" s="62">
        <v>1.1474783906667301</v>
      </c>
      <c r="J680" s="93" t="s">
        <v>7235</v>
      </c>
      <c r="K680" s="63"/>
    </row>
    <row r="681" spans="1:11" ht="17.45" customHeight="1" x14ac:dyDescent="0.25">
      <c r="A681" s="60">
        <v>3</v>
      </c>
      <c r="B681" s="89" t="s">
        <v>1396</v>
      </c>
      <c r="C681" s="61">
        <v>2238</v>
      </c>
      <c r="D681" s="60" t="s">
        <v>533</v>
      </c>
      <c r="E681" s="60">
        <v>16</v>
      </c>
      <c r="F681" s="62">
        <v>1.0422051590585299E-2</v>
      </c>
      <c r="G681" s="93" t="s">
        <v>7236</v>
      </c>
      <c r="H681" s="62">
        <v>0.12655868207420001</v>
      </c>
      <c r="I681" s="62">
        <v>0</v>
      </c>
      <c r="J681" s="93" t="s">
        <v>7237</v>
      </c>
      <c r="K681" s="63"/>
    </row>
    <row r="682" spans="1:11" ht="17.45" customHeight="1" x14ac:dyDescent="0.25">
      <c r="A682" s="60">
        <v>4</v>
      </c>
      <c r="B682" s="89" t="s">
        <v>1706</v>
      </c>
      <c r="C682" s="61">
        <v>2267</v>
      </c>
      <c r="D682" s="60" t="s">
        <v>652</v>
      </c>
      <c r="E682" s="60">
        <v>16</v>
      </c>
      <c r="F682" s="62">
        <v>1.0422051590585299E-2</v>
      </c>
      <c r="G682" s="93" t="s">
        <v>7238</v>
      </c>
      <c r="H682" s="62">
        <v>0.12655868207420001</v>
      </c>
      <c r="I682" s="62">
        <v>0</v>
      </c>
      <c r="J682" s="93" t="s">
        <v>7237</v>
      </c>
      <c r="K682" s="63"/>
    </row>
    <row r="683" spans="1:11" ht="17.45" customHeight="1" x14ac:dyDescent="0.25">
      <c r="A683" s="60">
        <v>5</v>
      </c>
      <c r="B683" s="89" t="s">
        <v>1097</v>
      </c>
      <c r="C683" s="61">
        <v>2268</v>
      </c>
      <c r="D683" s="60" t="s">
        <v>288</v>
      </c>
      <c r="E683" s="60">
        <v>2</v>
      </c>
      <c r="F683" s="62">
        <v>1.48904693247454E-3</v>
      </c>
      <c r="G683" s="93" t="s">
        <v>5036</v>
      </c>
      <c r="H683" s="62">
        <v>4.4360391783457701E-2</v>
      </c>
      <c r="I683" s="62">
        <v>0</v>
      </c>
      <c r="J683" s="93" t="s">
        <v>7239</v>
      </c>
      <c r="K683" s="63"/>
    </row>
    <row r="684" spans="1:11" ht="17.45" customHeight="1" x14ac:dyDescent="0.25">
      <c r="A684" s="60">
        <v>6</v>
      </c>
      <c r="B684" s="89" t="s">
        <v>1840</v>
      </c>
      <c r="C684" s="61">
        <v>2270</v>
      </c>
      <c r="D684" s="60" t="s">
        <v>674</v>
      </c>
      <c r="E684" s="60">
        <v>2</v>
      </c>
      <c r="F684" s="62">
        <v>1.48904693247454E-3</v>
      </c>
      <c r="G684" s="93" t="s">
        <v>4327</v>
      </c>
      <c r="H684" s="62">
        <v>4.4360391783457701E-2</v>
      </c>
      <c r="I684" s="62">
        <v>0</v>
      </c>
      <c r="J684" s="93" t="s">
        <v>7239</v>
      </c>
      <c r="K684" s="63"/>
    </row>
    <row r="685" spans="1:11" ht="17.45" customHeight="1" x14ac:dyDescent="0.25">
      <c r="A685" s="60">
        <v>5</v>
      </c>
      <c r="B685" s="89" t="s">
        <v>2342</v>
      </c>
      <c r="C685" s="61">
        <v>2295</v>
      </c>
      <c r="D685" s="60" t="s">
        <v>2551</v>
      </c>
      <c r="E685" s="60">
        <v>7</v>
      </c>
      <c r="F685" s="62">
        <v>4.6817706174213398E-3</v>
      </c>
      <c r="G685" s="93" t="s">
        <v>7240</v>
      </c>
      <c r="H685" s="62">
        <v>8.1677989423976693E-2</v>
      </c>
      <c r="I685" s="62">
        <v>0</v>
      </c>
      <c r="J685" s="93" t="s">
        <v>7241</v>
      </c>
      <c r="K685" s="63"/>
    </row>
    <row r="686" spans="1:11" ht="17.45" customHeight="1" x14ac:dyDescent="0.25">
      <c r="A686" s="60">
        <v>5</v>
      </c>
      <c r="B686" s="89" t="s">
        <v>1430</v>
      </c>
      <c r="C686" s="61">
        <v>2305</v>
      </c>
      <c r="D686" s="60" t="s">
        <v>696</v>
      </c>
      <c r="E686" s="60">
        <v>7</v>
      </c>
      <c r="F686" s="62">
        <v>4.2512340406893803E-3</v>
      </c>
      <c r="G686" s="93" t="s">
        <v>7242</v>
      </c>
      <c r="H686" s="62">
        <v>8.62809767078761E-2</v>
      </c>
      <c r="I686" s="62">
        <v>0</v>
      </c>
      <c r="J686" s="93" t="s">
        <v>7243</v>
      </c>
      <c r="K686" s="63"/>
    </row>
    <row r="687" spans="1:11" ht="17.45" customHeight="1" x14ac:dyDescent="0.25">
      <c r="A687" s="60">
        <v>3</v>
      </c>
      <c r="B687" s="89" t="s">
        <v>1300</v>
      </c>
      <c r="C687" s="61">
        <v>2311</v>
      </c>
      <c r="D687" s="60" t="s">
        <v>452</v>
      </c>
      <c r="E687" s="60">
        <v>174</v>
      </c>
      <c r="F687" s="62">
        <v>6.2624182631385195E-2</v>
      </c>
      <c r="G687" s="93" t="s">
        <v>7244</v>
      </c>
      <c r="H687" s="62">
        <v>0.28077680765605201</v>
      </c>
      <c r="I687" s="62">
        <v>0.45506792709008997</v>
      </c>
      <c r="J687" s="93" t="s">
        <v>7245</v>
      </c>
      <c r="K687" s="63"/>
    </row>
    <row r="688" spans="1:11" ht="17.45" customHeight="1" x14ac:dyDescent="0.25">
      <c r="A688" s="60">
        <v>4</v>
      </c>
      <c r="B688" s="89" t="s">
        <v>2343</v>
      </c>
      <c r="C688" s="61">
        <v>2315</v>
      </c>
      <c r="D688" s="60" t="s">
        <v>2552</v>
      </c>
      <c r="E688" s="60">
        <v>1</v>
      </c>
      <c r="F688" s="62">
        <v>7.0012029436889497E-5</v>
      </c>
      <c r="G688" s="93" t="s">
        <v>4321</v>
      </c>
      <c r="H688" s="62">
        <v>3.9712379489801998E-3</v>
      </c>
      <c r="I688" s="62">
        <v>0</v>
      </c>
      <c r="J688" s="93" t="s">
        <v>7246</v>
      </c>
      <c r="K688" s="63"/>
    </row>
    <row r="689" spans="1:11" ht="17.45" customHeight="1" x14ac:dyDescent="0.25">
      <c r="A689" s="60">
        <v>4</v>
      </c>
      <c r="B689" s="89" t="s">
        <v>1834</v>
      </c>
      <c r="C689" s="61">
        <v>2320</v>
      </c>
      <c r="D689" s="60" t="s">
        <v>750</v>
      </c>
      <c r="E689" s="60">
        <v>174</v>
      </c>
      <c r="F689" s="62">
        <v>6.2554170601948303E-2</v>
      </c>
      <c r="G689" s="93" t="s">
        <v>7244</v>
      </c>
      <c r="H689" s="62">
        <v>0.28070813572713399</v>
      </c>
      <c r="I689" s="62">
        <v>0.45506792709008997</v>
      </c>
      <c r="J689" s="93" t="s">
        <v>7245</v>
      </c>
      <c r="K689" s="63"/>
    </row>
    <row r="690" spans="1:11" ht="17.45" customHeight="1" x14ac:dyDescent="0.25">
      <c r="A690" s="60">
        <v>5</v>
      </c>
      <c r="B690" s="89" t="s">
        <v>1549</v>
      </c>
      <c r="C690" s="61">
        <v>2321</v>
      </c>
      <c r="D690" s="60" t="s">
        <v>734</v>
      </c>
      <c r="E690" s="60">
        <v>133</v>
      </c>
      <c r="F690" s="62">
        <v>3.7081830707105697E-2</v>
      </c>
      <c r="G690" s="93" t="s">
        <v>7247</v>
      </c>
      <c r="H690" s="62">
        <v>0.19657806226264801</v>
      </c>
      <c r="I690" s="62">
        <v>8.9859186703546201E-2</v>
      </c>
      <c r="J690" s="93" t="s">
        <v>7248</v>
      </c>
      <c r="K690" s="63"/>
    </row>
    <row r="691" spans="1:11" ht="17.45" customHeight="1" x14ac:dyDescent="0.25">
      <c r="A691" s="60">
        <v>5</v>
      </c>
      <c r="B691" s="89" t="s">
        <v>1733</v>
      </c>
      <c r="C691" s="61">
        <v>2330</v>
      </c>
      <c r="D691" s="60" t="s">
        <v>762</v>
      </c>
      <c r="E691" s="60">
        <v>36</v>
      </c>
      <c r="F691" s="62">
        <v>1.93159197575484E-2</v>
      </c>
      <c r="G691" s="93" t="s">
        <v>7249</v>
      </c>
      <c r="H691" s="62">
        <v>0.16533982682624199</v>
      </c>
      <c r="I691" s="62">
        <v>0</v>
      </c>
      <c r="J691" s="93" t="s">
        <v>7250</v>
      </c>
      <c r="K691" s="63"/>
    </row>
    <row r="692" spans="1:11" ht="17.45" customHeight="1" x14ac:dyDescent="0.25">
      <c r="A692" s="60">
        <v>6</v>
      </c>
      <c r="B692" s="89" t="s">
        <v>2344</v>
      </c>
      <c r="C692" s="61">
        <v>2331</v>
      </c>
      <c r="D692" s="60" t="s">
        <v>2553</v>
      </c>
      <c r="E692" s="60">
        <v>12</v>
      </c>
      <c r="F692" s="62">
        <v>5.7978476756169401E-3</v>
      </c>
      <c r="G692" s="93" t="s">
        <v>7251</v>
      </c>
      <c r="H692" s="62">
        <v>8.7780956861406398E-2</v>
      </c>
      <c r="I692" s="62">
        <v>0</v>
      </c>
      <c r="J692" s="93" t="s">
        <v>7252</v>
      </c>
      <c r="K692" s="63"/>
    </row>
    <row r="693" spans="1:11" ht="17.45" customHeight="1" x14ac:dyDescent="0.25">
      <c r="A693" s="60">
        <v>5</v>
      </c>
      <c r="B693" s="89" t="s">
        <v>2345</v>
      </c>
      <c r="C693" s="61">
        <v>2334</v>
      </c>
      <c r="D693" s="60" t="s">
        <v>2554</v>
      </c>
      <c r="E693" s="60">
        <v>9</v>
      </c>
      <c r="F693" s="62">
        <v>6.1564201372941796E-3</v>
      </c>
      <c r="G693" s="93" t="s">
        <v>7253</v>
      </c>
      <c r="H693" s="62">
        <v>0.10639613106668699</v>
      </c>
      <c r="I693" s="62">
        <v>0</v>
      </c>
      <c r="J693" s="93" t="s">
        <v>7254</v>
      </c>
      <c r="K693" s="63"/>
    </row>
    <row r="694" spans="1:11" ht="17.45" customHeight="1" x14ac:dyDescent="0.25">
      <c r="A694" s="60">
        <v>3</v>
      </c>
      <c r="B694" s="89" t="s">
        <v>1563</v>
      </c>
      <c r="C694" s="61">
        <v>2352</v>
      </c>
      <c r="D694" s="60" t="s">
        <v>627</v>
      </c>
      <c r="E694" s="60">
        <v>110</v>
      </c>
      <c r="F694" s="62">
        <v>4.37962633834472E-2</v>
      </c>
      <c r="G694" s="93" t="s">
        <v>7255</v>
      </c>
      <c r="H694" s="62">
        <v>0.24045151714076701</v>
      </c>
      <c r="I694" s="62">
        <v>4.0172130739266301E-2</v>
      </c>
      <c r="J694" s="93" t="s">
        <v>7256</v>
      </c>
      <c r="K694" s="63"/>
    </row>
    <row r="695" spans="1:11" ht="17.45" customHeight="1" x14ac:dyDescent="0.25">
      <c r="A695" s="60">
        <v>4</v>
      </c>
      <c r="B695" s="89" t="s">
        <v>1399</v>
      </c>
      <c r="C695" s="61">
        <v>2353</v>
      </c>
      <c r="D695" s="60" t="s">
        <v>496</v>
      </c>
      <c r="E695" s="60">
        <v>10</v>
      </c>
      <c r="F695" s="62">
        <v>6.7546549185344496E-3</v>
      </c>
      <c r="G695" s="93" t="s">
        <v>7257</v>
      </c>
      <c r="H695" s="62">
        <v>9.7065975921440603E-2</v>
      </c>
      <c r="I695" s="62">
        <v>0</v>
      </c>
      <c r="J695" s="93" t="s">
        <v>7258</v>
      </c>
      <c r="K695" s="63"/>
    </row>
    <row r="696" spans="1:11" ht="17.45" customHeight="1" x14ac:dyDescent="0.25">
      <c r="A696" s="60">
        <v>5</v>
      </c>
      <c r="B696" s="89" t="s">
        <v>2348</v>
      </c>
      <c r="C696" s="61">
        <v>2358</v>
      </c>
      <c r="D696" s="60" t="s">
        <v>2557</v>
      </c>
      <c r="E696" s="60">
        <v>1</v>
      </c>
      <c r="F696" s="62">
        <v>6.0618576394689096E-4</v>
      </c>
      <c r="G696" s="93" t="s">
        <v>4254</v>
      </c>
      <c r="H696" s="62">
        <v>3.4384204104347199E-2</v>
      </c>
      <c r="I696" s="62">
        <v>0</v>
      </c>
      <c r="J696" s="93" t="s">
        <v>7259</v>
      </c>
      <c r="K696" s="63"/>
    </row>
    <row r="697" spans="1:11" ht="17.45" customHeight="1" x14ac:dyDescent="0.25">
      <c r="A697" s="60">
        <v>5</v>
      </c>
      <c r="B697" s="89" t="s">
        <v>1457</v>
      </c>
      <c r="C697" s="61">
        <v>2362</v>
      </c>
      <c r="D697" s="60" t="s">
        <v>717</v>
      </c>
      <c r="E697" s="60">
        <v>8</v>
      </c>
      <c r="F697" s="62">
        <v>5.67112628084512E-3</v>
      </c>
      <c r="G697" s="93" t="s">
        <v>7260</v>
      </c>
      <c r="H697" s="62">
        <v>8.8640582029286499E-2</v>
      </c>
      <c r="I697" s="62">
        <v>0</v>
      </c>
      <c r="J697" s="93" t="s">
        <v>7261</v>
      </c>
      <c r="K697" s="63"/>
    </row>
    <row r="698" spans="1:11" ht="17.45" customHeight="1" x14ac:dyDescent="0.25">
      <c r="A698" s="60">
        <v>5</v>
      </c>
      <c r="B698" s="89" t="s">
        <v>2349</v>
      </c>
      <c r="C698" s="61">
        <v>2365</v>
      </c>
      <c r="D698" s="60" t="s">
        <v>2558</v>
      </c>
      <c r="E698" s="60">
        <v>1</v>
      </c>
      <c r="F698" s="62">
        <v>4.7734287374244299E-4</v>
      </c>
      <c r="G698" s="93" t="s">
        <v>4606</v>
      </c>
      <c r="H698" s="62">
        <v>1.9880961321319598E-2</v>
      </c>
      <c r="I698" s="62">
        <v>0</v>
      </c>
      <c r="J698" s="93" t="s">
        <v>7262</v>
      </c>
      <c r="K698" s="63"/>
    </row>
    <row r="699" spans="1:11" ht="17.45" customHeight="1" x14ac:dyDescent="0.25">
      <c r="A699" s="60">
        <v>4</v>
      </c>
      <c r="B699" s="89" t="s">
        <v>1401</v>
      </c>
      <c r="C699" s="61">
        <v>2370</v>
      </c>
      <c r="D699" s="60" t="s">
        <v>404</v>
      </c>
      <c r="E699" s="60">
        <v>47</v>
      </c>
      <c r="F699" s="62">
        <v>2.3534450824028101E-2</v>
      </c>
      <c r="G699" s="93" t="s">
        <v>7263</v>
      </c>
      <c r="H699" s="62">
        <v>0.18288577927383801</v>
      </c>
      <c r="I699" s="62">
        <v>0</v>
      </c>
      <c r="J699" s="93" t="s">
        <v>7264</v>
      </c>
      <c r="K699" s="63"/>
    </row>
    <row r="700" spans="1:11" ht="17.45" customHeight="1" x14ac:dyDescent="0.25">
      <c r="A700" s="60">
        <v>5</v>
      </c>
      <c r="B700" s="89" t="s">
        <v>1151</v>
      </c>
      <c r="C700" s="61">
        <v>2371</v>
      </c>
      <c r="D700" s="60" t="s">
        <v>350</v>
      </c>
      <c r="E700" s="60">
        <v>25</v>
      </c>
      <c r="F700" s="62">
        <v>1.41353465080004E-2</v>
      </c>
      <c r="G700" s="93" t="s">
        <v>7265</v>
      </c>
      <c r="H700" s="62">
        <v>0.14863867164001399</v>
      </c>
      <c r="I700" s="62">
        <v>0</v>
      </c>
      <c r="J700" s="93" t="s">
        <v>7266</v>
      </c>
      <c r="K700" s="63"/>
    </row>
    <row r="701" spans="1:11" ht="17.45" customHeight="1" x14ac:dyDescent="0.25">
      <c r="A701" s="60">
        <v>5</v>
      </c>
      <c r="B701" s="89" t="s">
        <v>2028</v>
      </c>
      <c r="C701" s="61">
        <v>2376</v>
      </c>
      <c r="D701" s="60" t="s">
        <v>2029</v>
      </c>
      <c r="E701" s="60">
        <v>4</v>
      </c>
      <c r="F701" s="62">
        <v>1.99598537734443E-3</v>
      </c>
      <c r="G701" s="93" t="s">
        <v>7267</v>
      </c>
      <c r="H701" s="62">
        <v>5.1633528137066897E-2</v>
      </c>
      <c r="I701" s="62">
        <v>0</v>
      </c>
      <c r="J701" s="93" t="s">
        <v>7268</v>
      </c>
      <c r="K701" s="63"/>
    </row>
    <row r="702" spans="1:11" ht="17.45" customHeight="1" x14ac:dyDescent="0.25">
      <c r="A702" s="60">
        <v>5</v>
      </c>
      <c r="B702" s="89" t="s">
        <v>2030</v>
      </c>
      <c r="C702" s="61">
        <v>2379</v>
      </c>
      <c r="D702" s="60" t="s">
        <v>2031</v>
      </c>
      <c r="E702" s="60">
        <v>20</v>
      </c>
      <c r="F702" s="62">
        <v>7.4031189386832199E-3</v>
      </c>
      <c r="G702" s="93" t="s">
        <v>7269</v>
      </c>
      <c r="H702" s="62">
        <v>8.8628691347415897E-2</v>
      </c>
      <c r="I702" s="62">
        <v>0</v>
      </c>
      <c r="J702" s="93" t="s">
        <v>4499</v>
      </c>
      <c r="K702" s="63"/>
    </row>
    <row r="703" spans="1:11" ht="17.45" customHeight="1" x14ac:dyDescent="0.25">
      <c r="A703" s="60">
        <v>6</v>
      </c>
      <c r="B703" s="89" t="s">
        <v>2032</v>
      </c>
      <c r="C703" s="61">
        <v>2380</v>
      </c>
      <c r="D703" s="60" t="s">
        <v>2033</v>
      </c>
      <c r="E703" s="60">
        <v>20</v>
      </c>
      <c r="F703" s="62">
        <v>7.4031189386832199E-3</v>
      </c>
      <c r="G703" s="93" t="s">
        <v>7270</v>
      </c>
      <c r="H703" s="62">
        <v>8.8628691347415897E-2</v>
      </c>
      <c r="I703" s="62">
        <v>0</v>
      </c>
      <c r="J703" s="93" t="s">
        <v>4499</v>
      </c>
      <c r="K703" s="63"/>
    </row>
    <row r="704" spans="1:11" ht="17.45" customHeight="1" x14ac:dyDescent="0.25">
      <c r="A704" s="60">
        <v>4</v>
      </c>
      <c r="B704" s="89" t="s">
        <v>2346</v>
      </c>
      <c r="C704" s="61">
        <v>2387</v>
      </c>
      <c r="D704" s="60" t="s">
        <v>2555</v>
      </c>
      <c r="E704" s="60">
        <v>5</v>
      </c>
      <c r="F704" s="62">
        <v>2.9804108860310998E-3</v>
      </c>
      <c r="G704" s="93" t="s">
        <v>7271</v>
      </c>
      <c r="H704" s="62">
        <v>6.6022100579438497E-2</v>
      </c>
      <c r="I704" s="62">
        <v>0</v>
      </c>
      <c r="J704" s="93" t="s">
        <v>7272</v>
      </c>
      <c r="K704" s="63"/>
    </row>
    <row r="705" spans="1:11" ht="17.45" customHeight="1" x14ac:dyDescent="0.25">
      <c r="A705" s="60">
        <v>5</v>
      </c>
      <c r="B705" s="89" t="s">
        <v>2347</v>
      </c>
      <c r="C705" s="61">
        <v>2393</v>
      </c>
      <c r="D705" s="60" t="s">
        <v>2556</v>
      </c>
      <c r="E705" s="60">
        <v>5</v>
      </c>
      <c r="F705" s="62">
        <v>2.9804108860310998E-3</v>
      </c>
      <c r="G705" s="93" t="s">
        <v>7273</v>
      </c>
      <c r="H705" s="62">
        <v>6.6022100579438497E-2</v>
      </c>
      <c r="I705" s="62">
        <v>0</v>
      </c>
      <c r="J705" s="93" t="s">
        <v>7272</v>
      </c>
      <c r="K705" s="63"/>
    </row>
    <row r="706" spans="1:11" ht="17.45" customHeight="1" x14ac:dyDescent="0.25">
      <c r="A706" s="60">
        <v>4</v>
      </c>
      <c r="B706" s="89" t="s">
        <v>1841</v>
      </c>
      <c r="C706" s="61">
        <v>2426</v>
      </c>
      <c r="D706" s="60" t="s">
        <v>599</v>
      </c>
      <c r="E706" s="60">
        <v>12</v>
      </c>
      <c r="F706" s="62">
        <v>1.77396810514491E-3</v>
      </c>
      <c r="G706" s="93" t="s">
        <v>7274</v>
      </c>
      <c r="H706" s="62">
        <v>2.43695916173347E-2</v>
      </c>
      <c r="I706" s="62">
        <v>0</v>
      </c>
      <c r="J706" s="93" t="s">
        <v>7275</v>
      </c>
      <c r="K706" s="63"/>
    </row>
    <row r="707" spans="1:11" ht="17.45" customHeight="1" x14ac:dyDescent="0.25">
      <c r="A707" s="60">
        <v>5</v>
      </c>
      <c r="B707" s="89" t="s">
        <v>2351</v>
      </c>
      <c r="C707" s="61">
        <v>2427</v>
      </c>
      <c r="D707" s="60" t="s">
        <v>2560</v>
      </c>
      <c r="E707" s="60">
        <v>1</v>
      </c>
      <c r="F707" s="62">
        <v>2.2737248708132801E-4</v>
      </c>
      <c r="G707" s="93" t="s">
        <v>4320</v>
      </c>
      <c r="H707" s="62">
        <v>9.1383126266148199E-3</v>
      </c>
      <c r="I707" s="62">
        <v>0</v>
      </c>
      <c r="J707" s="93" t="s">
        <v>7276</v>
      </c>
      <c r="K707" s="63"/>
    </row>
    <row r="708" spans="1:11" ht="17.45" customHeight="1" x14ac:dyDescent="0.25">
      <c r="A708" s="60">
        <v>5</v>
      </c>
      <c r="B708" s="89" t="s">
        <v>2034</v>
      </c>
      <c r="C708" s="61">
        <v>2430</v>
      </c>
      <c r="D708" s="60" t="s">
        <v>2035</v>
      </c>
      <c r="E708" s="60">
        <v>5</v>
      </c>
      <c r="F708" s="62">
        <v>5.0610292741527405E-4</v>
      </c>
      <c r="G708" s="93" t="s">
        <v>4628</v>
      </c>
      <c r="H708" s="62">
        <v>1.091943977526E-2</v>
      </c>
      <c r="I708" s="62">
        <v>0</v>
      </c>
      <c r="J708" s="93" t="s">
        <v>7277</v>
      </c>
      <c r="K708" s="63"/>
    </row>
    <row r="709" spans="1:11" ht="17.45" customHeight="1" x14ac:dyDescent="0.25">
      <c r="A709" s="60">
        <v>5</v>
      </c>
      <c r="B709" s="89" t="s">
        <v>1304</v>
      </c>
      <c r="C709" s="61">
        <v>2431</v>
      </c>
      <c r="D709" s="60" t="s">
        <v>567</v>
      </c>
      <c r="E709" s="60">
        <v>6</v>
      </c>
      <c r="F709" s="62">
        <v>1.0404926906483101E-3</v>
      </c>
      <c r="G709" s="93" t="s">
        <v>7278</v>
      </c>
      <c r="H709" s="62">
        <v>1.9821491024231402E-2</v>
      </c>
      <c r="I709" s="62">
        <v>0</v>
      </c>
      <c r="J709" s="93" t="s">
        <v>7279</v>
      </c>
      <c r="K709" s="63"/>
    </row>
    <row r="710" spans="1:11" ht="17.45" customHeight="1" x14ac:dyDescent="0.25">
      <c r="A710" s="60">
        <v>4</v>
      </c>
      <c r="B710" s="89" t="s">
        <v>1842</v>
      </c>
      <c r="C710" s="61">
        <v>2437</v>
      </c>
      <c r="D710" s="60" t="s">
        <v>788</v>
      </c>
      <c r="E710" s="60">
        <v>35</v>
      </c>
      <c r="F710" s="62">
        <v>7.3411430851655999E-3</v>
      </c>
      <c r="G710" s="93" t="s">
        <v>7280</v>
      </c>
      <c r="H710" s="62">
        <v>9.7310459258543203E-2</v>
      </c>
      <c r="I710" s="62">
        <v>0</v>
      </c>
      <c r="J710" s="93" t="s">
        <v>7281</v>
      </c>
      <c r="K710" s="63"/>
    </row>
    <row r="711" spans="1:11" ht="17.45" customHeight="1" x14ac:dyDescent="0.25">
      <c r="A711" s="60">
        <v>5</v>
      </c>
      <c r="B711" s="89" t="s">
        <v>4495</v>
      </c>
      <c r="C711" s="61">
        <v>2438</v>
      </c>
      <c r="D711" s="60" t="s">
        <v>4496</v>
      </c>
      <c r="E711" s="60">
        <v>35</v>
      </c>
      <c r="F711" s="62">
        <v>7.3411430851655999E-3</v>
      </c>
      <c r="G711" s="93" t="s">
        <v>7282</v>
      </c>
      <c r="H711" s="62">
        <v>9.7310459258543203E-2</v>
      </c>
      <c r="I711" s="62">
        <v>0</v>
      </c>
      <c r="J711" s="93" t="s">
        <v>7281</v>
      </c>
      <c r="K711" s="63"/>
    </row>
    <row r="712" spans="1:11" ht="17.45" customHeight="1" x14ac:dyDescent="0.25">
      <c r="A712" s="60">
        <v>6</v>
      </c>
      <c r="B712" s="89" t="s">
        <v>4497</v>
      </c>
      <c r="C712" s="61">
        <v>2442</v>
      </c>
      <c r="D712" s="60" t="s">
        <v>775</v>
      </c>
      <c r="E712" s="60">
        <v>35</v>
      </c>
      <c r="F712" s="62">
        <v>7.3411430851655999E-3</v>
      </c>
      <c r="G712" s="93" t="s">
        <v>7283</v>
      </c>
      <c r="H712" s="62">
        <v>9.7310459258543203E-2</v>
      </c>
      <c r="I712" s="62">
        <v>0</v>
      </c>
      <c r="J712" s="93" t="s">
        <v>7281</v>
      </c>
      <c r="K712" s="63"/>
    </row>
    <row r="713" spans="1:11" ht="17.45" customHeight="1" x14ac:dyDescent="0.25">
      <c r="A713" s="60">
        <v>4</v>
      </c>
      <c r="B713" s="89" t="s">
        <v>2026</v>
      </c>
      <c r="C713" s="61">
        <v>2458</v>
      </c>
      <c r="D713" s="60" t="s">
        <v>2027</v>
      </c>
      <c r="E713" s="60">
        <v>2</v>
      </c>
      <c r="F713" s="62">
        <v>1.4116355645431E-3</v>
      </c>
      <c r="G713" s="93" t="s">
        <v>5292</v>
      </c>
      <c r="H713" s="62">
        <v>4.1817713508598302E-2</v>
      </c>
      <c r="I713" s="62">
        <v>0</v>
      </c>
      <c r="J713" s="93" t="s">
        <v>7284</v>
      </c>
      <c r="K713" s="63"/>
    </row>
    <row r="714" spans="1:11" ht="17.45" customHeight="1" x14ac:dyDescent="0.25">
      <c r="A714" s="60">
        <v>5</v>
      </c>
      <c r="B714" s="89" t="s">
        <v>2350</v>
      </c>
      <c r="C714" s="61">
        <v>2474</v>
      </c>
      <c r="D714" s="60" t="s">
        <v>2559</v>
      </c>
      <c r="E714" s="60">
        <v>2</v>
      </c>
      <c r="F714" s="62">
        <v>1.4116355645431E-3</v>
      </c>
      <c r="G714" s="93" t="s">
        <v>5292</v>
      </c>
      <c r="H714" s="62">
        <v>4.1817713508598302E-2</v>
      </c>
      <c r="I714" s="62">
        <v>0</v>
      </c>
      <c r="J714" s="93" t="s">
        <v>7284</v>
      </c>
      <c r="K714" s="63"/>
    </row>
    <row r="715" spans="1:11" ht="17.45" customHeight="1" x14ac:dyDescent="0.25">
      <c r="A715" s="60">
        <v>2</v>
      </c>
      <c r="B715" s="89" t="s">
        <v>1181</v>
      </c>
      <c r="C715" s="61">
        <v>2508</v>
      </c>
      <c r="D715" s="60" t="s">
        <v>75</v>
      </c>
      <c r="E715" s="60">
        <v>80</v>
      </c>
      <c r="F715" s="62">
        <v>1.9385267939461499E-2</v>
      </c>
      <c r="G715" s="93" t="s">
        <v>7285</v>
      </c>
      <c r="H715" s="62">
        <v>0.13676631833708899</v>
      </c>
      <c r="I715" s="62">
        <v>0</v>
      </c>
      <c r="J715" s="93" t="s">
        <v>7286</v>
      </c>
      <c r="K715" s="63"/>
    </row>
    <row r="716" spans="1:11" ht="17.45" customHeight="1" x14ac:dyDescent="0.25">
      <c r="A716" s="60">
        <v>3</v>
      </c>
      <c r="B716" s="89" t="s">
        <v>2352</v>
      </c>
      <c r="C716" s="61">
        <v>2520</v>
      </c>
      <c r="D716" s="60" t="s">
        <v>2561</v>
      </c>
      <c r="E716" s="60">
        <v>2</v>
      </c>
      <c r="F716" s="62">
        <v>1.2883913008890401E-4</v>
      </c>
      <c r="G716" s="93" t="s">
        <v>4824</v>
      </c>
      <c r="H716" s="62">
        <v>5.32539555045185E-3</v>
      </c>
      <c r="I716" s="62">
        <v>0</v>
      </c>
      <c r="J716" s="93" t="s">
        <v>7287</v>
      </c>
      <c r="K716" s="63"/>
    </row>
    <row r="717" spans="1:11" ht="17.45" customHeight="1" x14ac:dyDescent="0.25">
      <c r="A717" s="60">
        <v>4</v>
      </c>
      <c r="B717" s="89" t="s">
        <v>2457</v>
      </c>
      <c r="C717" s="61">
        <v>2525</v>
      </c>
      <c r="D717" s="60" t="s">
        <v>2670</v>
      </c>
      <c r="E717" s="60">
        <v>2</v>
      </c>
      <c r="F717" s="62">
        <v>1.2883913008890401E-4</v>
      </c>
      <c r="G717" s="93" t="s">
        <v>4824</v>
      </c>
      <c r="H717" s="62">
        <v>5.32539555045185E-3</v>
      </c>
      <c r="I717" s="62">
        <v>0</v>
      </c>
      <c r="J717" s="93" t="s">
        <v>7287</v>
      </c>
      <c r="K717" s="63"/>
    </row>
    <row r="718" spans="1:11" ht="17.45" customHeight="1" x14ac:dyDescent="0.25">
      <c r="A718" s="60">
        <v>3</v>
      </c>
      <c r="B718" s="89" t="s">
        <v>2454</v>
      </c>
      <c r="C718" s="61">
        <v>2526</v>
      </c>
      <c r="D718" s="60" t="s">
        <v>2667</v>
      </c>
      <c r="E718" s="60">
        <v>1</v>
      </c>
      <c r="F718" s="62">
        <v>2.7330987830001501E-5</v>
      </c>
      <c r="G718" s="93" t="s">
        <v>4253</v>
      </c>
      <c r="H718" s="62">
        <v>1.5502743875102801E-3</v>
      </c>
      <c r="I718" s="62">
        <v>0</v>
      </c>
      <c r="J718" s="93" t="s">
        <v>7288</v>
      </c>
      <c r="K718" s="63"/>
    </row>
    <row r="719" spans="1:11" ht="17.45" customHeight="1" x14ac:dyDescent="0.25">
      <c r="A719" s="60">
        <v>3</v>
      </c>
      <c r="B719" s="89" t="s">
        <v>1723</v>
      </c>
      <c r="C719" s="61">
        <v>2536</v>
      </c>
      <c r="D719" s="60" t="s">
        <v>342</v>
      </c>
      <c r="E719" s="60">
        <v>74</v>
      </c>
      <c r="F719" s="62">
        <v>1.7517132969364101E-2</v>
      </c>
      <c r="G719" s="93" t="s">
        <v>7289</v>
      </c>
      <c r="H719" s="62">
        <v>0.131043231253129</v>
      </c>
      <c r="I719" s="62">
        <v>0</v>
      </c>
      <c r="J719" s="93" t="s">
        <v>7290</v>
      </c>
      <c r="K719" s="63"/>
    </row>
    <row r="720" spans="1:11" ht="17.45" customHeight="1" x14ac:dyDescent="0.25">
      <c r="A720" s="60">
        <v>4</v>
      </c>
      <c r="B720" s="89" t="s">
        <v>2353</v>
      </c>
      <c r="C720" s="61">
        <v>2537</v>
      </c>
      <c r="D720" s="60" t="s">
        <v>2562</v>
      </c>
      <c r="E720" s="60">
        <v>13</v>
      </c>
      <c r="F720" s="62">
        <v>7.29523958545318E-5</v>
      </c>
      <c r="G720" s="93" t="s">
        <v>4253</v>
      </c>
      <c r="H720" s="62">
        <v>1.0858524792776E-3</v>
      </c>
      <c r="I720" s="62">
        <v>0</v>
      </c>
      <c r="J720" s="93" t="s">
        <v>5897</v>
      </c>
      <c r="K720" s="63"/>
    </row>
    <row r="721" spans="1:11" ht="17.45" customHeight="1" x14ac:dyDescent="0.25">
      <c r="A721" s="60">
        <v>4</v>
      </c>
      <c r="B721" s="89" t="s">
        <v>1408</v>
      </c>
      <c r="C721" s="61">
        <v>2540</v>
      </c>
      <c r="D721" s="60" t="s">
        <v>399</v>
      </c>
      <c r="E721" s="60">
        <v>63</v>
      </c>
      <c r="F721" s="62">
        <v>1.7444180573509601E-2</v>
      </c>
      <c r="G721" s="93" t="s">
        <v>7291</v>
      </c>
      <c r="H721" s="62">
        <v>0.13098693869528399</v>
      </c>
      <c r="I721" s="62">
        <v>0</v>
      </c>
      <c r="J721" s="93" t="s">
        <v>4190</v>
      </c>
      <c r="K721" s="63"/>
    </row>
    <row r="722" spans="1:11" ht="17.45" customHeight="1" x14ac:dyDescent="0.25">
      <c r="A722" s="60">
        <v>3</v>
      </c>
      <c r="B722" s="89" t="s">
        <v>1586</v>
      </c>
      <c r="C722" s="61">
        <v>2545</v>
      </c>
      <c r="D722" s="60" t="s">
        <v>280</v>
      </c>
      <c r="E722" s="60">
        <v>4</v>
      </c>
      <c r="F722" s="62">
        <v>1.7119648521784401E-3</v>
      </c>
      <c r="G722" s="93" t="s">
        <v>7012</v>
      </c>
      <c r="H722" s="62">
        <v>3.6522961015441002E-2</v>
      </c>
      <c r="I722" s="62">
        <v>0</v>
      </c>
      <c r="J722" s="93" t="s">
        <v>7292</v>
      </c>
      <c r="K722" s="63"/>
    </row>
    <row r="723" spans="1:11" ht="17.45" customHeight="1" x14ac:dyDescent="0.25">
      <c r="A723" s="60">
        <v>2</v>
      </c>
      <c r="B723" s="89" t="s">
        <v>1682</v>
      </c>
      <c r="C723" s="61">
        <v>2548</v>
      </c>
      <c r="D723" s="60" t="s">
        <v>78</v>
      </c>
      <c r="E723" s="60">
        <v>14</v>
      </c>
      <c r="F723" s="62">
        <v>4.4463365749910101E-3</v>
      </c>
      <c r="G723" s="93" t="s">
        <v>7293</v>
      </c>
      <c r="H723" s="62">
        <v>6.4798445600358995E-2</v>
      </c>
      <c r="I723" s="62">
        <v>0</v>
      </c>
      <c r="J723" s="93" t="s">
        <v>7294</v>
      </c>
      <c r="K723" s="63"/>
    </row>
    <row r="724" spans="1:11" ht="17.45" customHeight="1" x14ac:dyDescent="0.25">
      <c r="A724" s="60">
        <v>3</v>
      </c>
      <c r="B724" s="89" t="s">
        <v>2040</v>
      </c>
      <c r="C724" s="61">
        <v>2559</v>
      </c>
      <c r="D724" s="60" t="s">
        <v>2041</v>
      </c>
      <c r="E724" s="60">
        <v>5</v>
      </c>
      <c r="F724" s="62">
        <v>1.3570865808457001E-3</v>
      </c>
      <c r="G724" s="93" t="s">
        <v>5712</v>
      </c>
      <c r="H724" s="62">
        <v>3.7623887143592202E-2</v>
      </c>
      <c r="I724" s="62">
        <v>0</v>
      </c>
      <c r="J724" s="93" t="s">
        <v>7295</v>
      </c>
      <c r="K724" s="63"/>
    </row>
    <row r="725" spans="1:11" ht="17.45" customHeight="1" x14ac:dyDescent="0.25">
      <c r="A725" s="60">
        <v>4</v>
      </c>
      <c r="B725" s="89" t="s">
        <v>2458</v>
      </c>
      <c r="C725" s="61">
        <v>2560</v>
      </c>
      <c r="D725" s="60" t="s">
        <v>2671</v>
      </c>
      <c r="E725" s="60">
        <v>5</v>
      </c>
      <c r="F725" s="62">
        <v>1.3570865808457001E-3</v>
      </c>
      <c r="G725" s="93" t="s">
        <v>7296</v>
      </c>
      <c r="H725" s="62">
        <v>3.7623887143592202E-2</v>
      </c>
      <c r="I725" s="62">
        <v>0</v>
      </c>
      <c r="J725" s="93" t="s">
        <v>7295</v>
      </c>
      <c r="K725" s="63"/>
    </row>
    <row r="726" spans="1:11" ht="17.45" customHeight="1" x14ac:dyDescent="0.25">
      <c r="A726" s="60">
        <v>3</v>
      </c>
      <c r="B726" s="89" t="s">
        <v>2356</v>
      </c>
      <c r="C726" s="61">
        <v>2563</v>
      </c>
      <c r="D726" s="60" t="s">
        <v>2565</v>
      </c>
      <c r="E726" s="60">
        <v>1</v>
      </c>
      <c r="F726" s="62">
        <v>2.33788895523416E-5</v>
      </c>
      <c r="G726" s="93" t="s">
        <v>4253</v>
      </c>
      <c r="H726" s="62">
        <v>9.7371265916561505E-4</v>
      </c>
      <c r="I726" s="62">
        <v>0</v>
      </c>
      <c r="J726" s="93" t="s">
        <v>7297</v>
      </c>
      <c r="K726" s="63"/>
    </row>
    <row r="727" spans="1:11" ht="17.45" customHeight="1" x14ac:dyDescent="0.25">
      <c r="A727" s="60">
        <v>3</v>
      </c>
      <c r="B727" s="89" t="s">
        <v>2354</v>
      </c>
      <c r="C727" s="61">
        <v>2572</v>
      </c>
      <c r="D727" s="60" t="s">
        <v>2563</v>
      </c>
      <c r="E727" s="60">
        <v>1</v>
      </c>
      <c r="F727" s="62">
        <v>1.12631289403558E-4</v>
      </c>
      <c r="G727" s="93" t="s">
        <v>4286</v>
      </c>
      <c r="H727" s="62">
        <v>4.5267567211872001E-3</v>
      </c>
      <c r="I727" s="62">
        <v>0</v>
      </c>
      <c r="J727" s="93" t="s">
        <v>7298</v>
      </c>
      <c r="K727" s="63"/>
    </row>
    <row r="728" spans="1:11" ht="17.45" customHeight="1" x14ac:dyDescent="0.25">
      <c r="A728" s="60">
        <v>4</v>
      </c>
      <c r="B728" s="89" t="s">
        <v>2355</v>
      </c>
      <c r="C728" s="61">
        <v>2573</v>
      </c>
      <c r="D728" s="60" t="s">
        <v>2564</v>
      </c>
      <c r="E728" s="60">
        <v>1</v>
      </c>
      <c r="F728" s="62">
        <v>1.12631289403558E-4</v>
      </c>
      <c r="G728" s="93" t="s">
        <v>4286</v>
      </c>
      <c r="H728" s="62">
        <v>4.5267567211872001E-3</v>
      </c>
      <c r="I728" s="62">
        <v>0</v>
      </c>
      <c r="J728" s="93" t="s">
        <v>7298</v>
      </c>
      <c r="K728" s="63"/>
    </row>
    <row r="729" spans="1:11" ht="17.45" customHeight="1" x14ac:dyDescent="0.25">
      <c r="A729" s="60">
        <v>3</v>
      </c>
      <c r="B729" s="89" t="s">
        <v>1768</v>
      </c>
      <c r="C729" s="61">
        <v>2578</v>
      </c>
      <c r="D729" s="60" t="s">
        <v>371</v>
      </c>
      <c r="E729" s="60">
        <v>10</v>
      </c>
      <c r="F729" s="62">
        <v>2.9532398151894102E-3</v>
      </c>
      <c r="G729" s="93" t="s">
        <v>7299</v>
      </c>
      <c r="H729" s="62">
        <v>5.1601333035105203E-2</v>
      </c>
      <c r="I729" s="62">
        <v>0</v>
      </c>
      <c r="J729" s="93" t="s">
        <v>7300</v>
      </c>
      <c r="K729" s="63"/>
    </row>
    <row r="730" spans="1:11" ht="17.45" customHeight="1" x14ac:dyDescent="0.25">
      <c r="A730" s="60">
        <v>4</v>
      </c>
      <c r="B730" s="89" t="s">
        <v>1411</v>
      </c>
      <c r="C730" s="61">
        <v>2586</v>
      </c>
      <c r="D730" s="60" t="s">
        <v>310</v>
      </c>
      <c r="E730" s="60">
        <v>10</v>
      </c>
      <c r="F730" s="62">
        <v>2.9532398151894102E-3</v>
      </c>
      <c r="G730" s="93" t="s">
        <v>7301</v>
      </c>
      <c r="H730" s="62">
        <v>5.1601333035105203E-2</v>
      </c>
      <c r="I730" s="62">
        <v>0</v>
      </c>
      <c r="J730" s="93" t="s">
        <v>7300</v>
      </c>
      <c r="K730" s="63"/>
    </row>
    <row r="731" spans="1:11" ht="17.45" customHeight="1" x14ac:dyDescent="0.25">
      <c r="A731" s="60">
        <v>2</v>
      </c>
      <c r="B731" s="89" t="s">
        <v>1370</v>
      </c>
      <c r="C731" s="61">
        <v>2637</v>
      </c>
      <c r="D731" s="60" t="s">
        <v>77</v>
      </c>
      <c r="E731" s="60">
        <v>306</v>
      </c>
      <c r="F731" s="62">
        <v>8.6440621668131101E-2</v>
      </c>
      <c r="G731" s="93" t="s">
        <v>7302</v>
      </c>
      <c r="H731" s="62">
        <v>0.28592213382505399</v>
      </c>
      <c r="I731" s="62">
        <v>0.68676946747308598</v>
      </c>
      <c r="J731" s="93" t="s">
        <v>7303</v>
      </c>
      <c r="K731" s="63"/>
    </row>
    <row r="732" spans="1:11" ht="17.45" customHeight="1" x14ac:dyDescent="0.25">
      <c r="A732" s="60">
        <v>3</v>
      </c>
      <c r="B732" s="89" t="s">
        <v>1678</v>
      </c>
      <c r="C732" s="61">
        <v>2638</v>
      </c>
      <c r="D732" s="60" t="s">
        <v>600</v>
      </c>
      <c r="E732" s="60">
        <v>305</v>
      </c>
      <c r="F732" s="62">
        <v>8.5891686047539398E-2</v>
      </c>
      <c r="G732" s="93" t="s">
        <v>7304</v>
      </c>
      <c r="H732" s="62">
        <v>0.284776949195996</v>
      </c>
      <c r="I732" s="62">
        <v>0.68032658295155601</v>
      </c>
      <c r="J732" s="93" t="s">
        <v>7305</v>
      </c>
      <c r="K732" s="63"/>
    </row>
    <row r="733" spans="1:11" ht="17.45" customHeight="1" x14ac:dyDescent="0.25">
      <c r="A733" s="60">
        <v>4</v>
      </c>
      <c r="B733" s="89" t="s">
        <v>2245</v>
      </c>
      <c r="C733" s="61">
        <v>2639</v>
      </c>
      <c r="D733" s="60" t="s">
        <v>2246</v>
      </c>
      <c r="E733" s="60">
        <v>15</v>
      </c>
      <c r="F733" s="62">
        <v>3.4829916044605802E-4</v>
      </c>
      <c r="G733" s="93" t="s">
        <v>4334</v>
      </c>
      <c r="H733" s="62">
        <v>5.1617807631626602E-3</v>
      </c>
      <c r="I733" s="62">
        <v>0</v>
      </c>
      <c r="J733" s="93" t="s">
        <v>7306</v>
      </c>
      <c r="K733" s="63"/>
    </row>
    <row r="734" spans="1:11" ht="17.45" customHeight="1" x14ac:dyDescent="0.25">
      <c r="A734" s="60">
        <v>5</v>
      </c>
      <c r="B734" s="89" t="s">
        <v>2357</v>
      </c>
      <c r="C734" s="61">
        <v>2641</v>
      </c>
      <c r="D734" s="60" t="s">
        <v>2566</v>
      </c>
      <c r="E734" s="60">
        <v>15</v>
      </c>
      <c r="F734" s="62">
        <v>3.4829916044605802E-4</v>
      </c>
      <c r="G734" s="93" t="s">
        <v>4334</v>
      </c>
      <c r="H734" s="62">
        <v>5.1617807631626602E-3</v>
      </c>
      <c r="I734" s="62">
        <v>0</v>
      </c>
      <c r="J734" s="93" t="s">
        <v>7306</v>
      </c>
      <c r="K734" s="63"/>
    </row>
    <row r="735" spans="1:11" ht="17.45" customHeight="1" x14ac:dyDescent="0.25">
      <c r="A735" s="60">
        <v>4</v>
      </c>
      <c r="B735" s="89" t="s">
        <v>1830</v>
      </c>
      <c r="C735" s="61">
        <v>2643</v>
      </c>
      <c r="D735" s="60" t="s">
        <v>534</v>
      </c>
      <c r="E735" s="60">
        <v>107</v>
      </c>
      <c r="F735" s="62">
        <v>2.9745470472001701E-2</v>
      </c>
      <c r="G735" s="93" t="s">
        <v>7307</v>
      </c>
      <c r="H735" s="62">
        <v>0.154767529858611</v>
      </c>
      <c r="I735" s="62">
        <v>6.3615741669931905E-2</v>
      </c>
      <c r="J735" s="93" t="s">
        <v>7308</v>
      </c>
      <c r="K735" s="63"/>
    </row>
    <row r="736" spans="1:11" ht="17.45" customHeight="1" x14ac:dyDescent="0.25">
      <c r="A736" s="60">
        <v>4</v>
      </c>
      <c r="B736" s="89" t="s">
        <v>1823</v>
      </c>
      <c r="C736" s="61">
        <v>2644</v>
      </c>
      <c r="D736" s="60" t="s">
        <v>653</v>
      </c>
      <c r="E736" s="60">
        <v>3</v>
      </c>
      <c r="F736" s="62">
        <v>3.87792226331308E-4</v>
      </c>
      <c r="G736" s="93" t="s">
        <v>6528</v>
      </c>
      <c r="H736" s="62">
        <v>1.0571562138282E-2</v>
      </c>
      <c r="I736" s="62">
        <v>0</v>
      </c>
      <c r="J736" s="93" t="s">
        <v>7309</v>
      </c>
      <c r="K736" s="63"/>
    </row>
    <row r="737" spans="1:11" ht="17.45" customHeight="1" x14ac:dyDescent="0.25">
      <c r="A737" s="60">
        <v>4</v>
      </c>
      <c r="B737" s="89" t="s">
        <v>1412</v>
      </c>
      <c r="C737" s="61">
        <v>2646</v>
      </c>
      <c r="D737" s="60" t="s">
        <v>497</v>
      </c>
      <c r="E737" s="60">
        <v>4</v>
      </c>
      <c r="F737" s="62">
        <v>3.2939570772792901E-4</v>
      </c>
      <c r="G737" s="93" t="s">
        <v>5263</v>
      </c>
      <c r="H737" s="62">
        <v>9.9005741836921003E-3</v>
      </c>
      <c r="I737" s="62">
        <v>0</v>
      </c>
      <c r="J737" s="93" t="s">
        <v>7310</v>
      </c>
      <c r="K737" s="63"/>
    </row>
    <row r="738" spans="1:11" ht="17.45" customHeight="1" x14ac:dyDescent="0.25">
      <c r="A738" s="60">
        <v>4</v>
      </c>
      <c r="B738" s="89" t="s">
        <v>1821</v>
      </c>
      <c r="C738" s="61">
        <v>2655</v>
      </c>
      <c r="D738" s="60" t="s">
        <v>453</v>
      </c>
      <c r="E738" s="60">
        <v>126</v>
      </c>
      <c r="F738" s="62">
        <v>2.5088416173547901E-2</v>
      </c>
      <c r="G738" s="93" t="s">
        <v>7311</v>
      </c>
      <c r="H738" s="62">
        <v>0.15043475903234799</v>
      </c>
      <c r="I738" s="62">
        <v>6.5518399742223205E-2</v>
      </c>
      <c r="J738" s="93" t="s">
        <v>7312</v>
      </c>
      <c r="K738" s="63"/>
    </row>
    <row r="739" spans="1:11" ht="17.45" customHeight="1" x14ac:dyDescent="0.25">
      <c r="A739" s="60">
        <v>5</v>
      </c>
      <c r="B739" s="89" t="s">
        <v>1083</v>
      </c>
      <c r="C739" s="61">
        <v>2657</v>
      </c>
      <c r="D739" s="60" t="s">
        <v>289</v>
      </c>
      <c r="E739" s="60">
        <v>28</v>
      </c>
      <c r="F739" s="62">
        <v>1.9414670001773899E-3</v>
      </c>
      <c r="G739" s="93" t="s">
        <v>7313</v>
      </c>
      <c r="H739" s="62">
        <v>2.5383267299282499E-2</v>
      </c>
      <c r="I739" s="62">
        <v>0</v>
      </c>
      <c r="J739" s="93" t="s">
        <v>7314</v>
      </c>
      <c r="K739" s="63"/>
    </row>
    <row r="740" spans="1:11" ht="17.45" customHeight="1" x14ac:dyDescent="0.25">
      <c r="A740" s="60">
        <v>5</v>
      </c>
      <c r="B740" s="89" t="s">
        <v>2456</v>
      </c>
      <c r="C740" s="61">
        <v>2658</v>
      </c>
      <c r="D740" s="60" t="s">
        <v>2669</v>
      </c>
      <c r="E740" s="60">
        <v>4</v>
      </c>
      <c r="F740" s="62">
        <v>1.0937886675412101E-3</v>
      </c>
      <c r="G740" s="93" t="s">
        <v>6209</v>
      </c>
      <c r="H740" s="62">
        <v>2.5673487326971101E-2</v>
      </c>
      <c r="I740" s="62">
        <v>0</v>
      </c>
      <c r="J740" s="93" t="s">
        <v>7315</v>
      </c>
      <c r="K740" s="63"/>
    </row>
    <row r="741" spans="1:11" ht="17.45" customHeight="1" x14ac:dyDescent="0.25">
      <c r="A741" s="60">
        <v>5</v>
      </c>
      <c r="B741" s="89" t="s">
        <v>1084</v>
      </c>
      <c r="C741" s="61">
        <v>2660</v>
      </c>
      <c r="D741" s="60" t="s">
        <v>351</v>
      </c>
      <c r="E741" s="60">
        <v>18</v>
      </c>
      <c r="F741" s="62">
        <v>4.6192106931566999E-3</v>
      </c>
      <c r="G741" s="93" t="s">
        <v>7316</v>
      </c>
      <c r="H741" s="62">
        <v>6.2712599144680206E-2</v>
      </c>
      <c r="I741" s="62">
        <v>0</v>
      </c>
      <c r="J741" s="93" t="s">
        <v>7317</v>
      </c>
      <c r="K741" s="63"/>
    </row>
    <row r="742" spans="1:11" ht="17.45" customHeight="1" x14ac:dyDescent="0.25">
      <c r="A742" s="60">
        <v>5</v>
      </c>
      <c r="B742" s="89" t="s">
        <v>2455</v>
      </c>
      <c r="C742" s="61">
        <v>2661</v>
      </c>
      <c r="D742" s="60" t="s">
        <v>2668</v>
      </c>
      <c r="E742" s="60">
        <v>5</v>
      </c>
      <c r="F742" s="62">
        <v>2.16169206949595E-3</v>
      </c>
      <c r="G742" s="93" t="s">
        <v>7318</v>
      </c>
      <c r="H742" s="62">
        <v>5.40449817880405E-2</v>
      </c>
      <c r="I742" s="62">
        <v>0</v>
      </c>
      <c r="J742" s="93" t="s">
        <v>7319</v>
      </c>
      <c r="K742" s="63"/>
    </row>
    <row r="743" spans="1:11" ht="17.45" customHeight="1" x14ac:dyDescent="0.25">
      <c r="A743" s="60">
        <v>5</v>
      </c>
      <c r="B743" s="89" t="s">
        <v>1092</v>
      </c>
      <c r="C743" s="61">
        <v>2662</v>
      </c>
      <c r="D743" s="60" t="s">
        <v>405</v>
      </c>
      <c r="E743" s="60">
        <v>71</v>
      </c>
      <c r="F743" s="62">
        <v>1.4245967408419999E-2</v>
      </c>
      <c r="G743" s="93" t="s">
        <v>7320</v>
      </c>
      <c r="H743" s="62">
        <v>0.11859949440602099</v>
      </c>
      <c r="I743" s="62">
        <v>0</v>
      </c>
      <c r="J743" s="93" t="s">
        <v>7321</v>
      </c>
      <c r="K743" s="63"/>
    </row>
    <row r="744" spans="1:11" ht="17.45" customHeight="1" x14ac:dyDescent="0.25">
      <c r="A744" s="60">
        <v>4</v>
      </c>
      <c r="B744" s="89" t="s">
        <v>1822</v>
      </c>
      <c r="C744" s="61">
        <v>2663</v>
      </c>
      <c r="D744" s="60" t="s">
        <v>675</v>
      </c>
      <c r="E744" s="60">
        <v>103</v>
      </c>
      <c r="F744" s="62">
        <v>2.9506566114687698E-2</v>
      </c>
      <c r="G744" s="93" t="s">
        <v>7322</v>
      </c>
      <c r="H744" s="62">
        <v>0.176475114061312</v>
      </c>
      <c r="I744" s="62">
        <v>5.6136269888433198E-2</v>
      </c>
      <c r="J744" s="93" t="s">
        <v>7323</v>
      </c>
      <c r="K744" s="63"/>
    </row>
    <row r="745" spans="1:11" ht="17.45" customHeight="1" x14ac:dyDescent="0.25">
      <c r="A745" s="60">
        <v>5</v>
      </c>
      <c r="B745" s="89" t="s">
        <v>1620</v>
      </c>
      <c r="C745" s="61">
        <v>2664</v>
      </c>
      <c r="D745" s="60" t="s">
        <v>697</v>
      </c>
      <c r="E745" s="60">
        <v>81</v>
      </c>
      <c r="F745" s="62">
        <v>1.95766532856359E-2</v>
      </c>
      <c r="G745" s="93" t="s">
        <v>7324</v>
      </c>
      <c r="H745" s="62">
        <v>0.12633403516965</v>
      </c>
      <c r="I745" s="62">
        <v>0</v>
      </c>
      <c r="J745" s="93" t="s">
        <v>7325</v>
      </c>
      <c r="K745" s="63"/>
    </row>
    <row r="746" spans="1:11" ht="17.45" customHeight="1" x14ac:dyDescent="0.25">
      <c r="A746" s="60">
        <v>5</v>
      </c>
      <c r="B746" s="89" t="s">
        <v>2460</v>
      </c>
      <c r="C746" s="61">
        <v>2666</v>
      </c>
      <c r="D746" s="60" t="s">
        <v>2673</v>
      </c>
      <c r="E746" s="60">
        <v>3</v>
      </c>
      <c r="F746" s="62">
        <v>6.6220363389445395E-4</v>
      </c>
      <c r="G746" s="93" t="s">
        <v>7326</v>
      </c>
      <c r="H746" s="62">
        <v>1.93229065048377E-2</v>
      </c>
      <c r="I746" s="62">
        <v>0</v>
      </c>
      <c r="J746" s="93" t="s">
        <v>7327</v>
      </c>
      <c r="K746" s="63"/>
    </row>
    <row r="747" spans="1:11" ht="17.45" customHeight="1" x14ac:dyDescent="0.25">
      <c r="A747" s="60">
        <v>3</v>
      </c>
      <c r="B747" s="89" t="s">
        <v>1679</v>
      </c>
      <c r="C747" s="61">
        <v>2668</v>
      </c>
      <c r="D747" s="60" t="s">
        <v>628</v>
      </c>
      <c r="E747" s="60">
        <v>2</v>
      </c>
      <c r="F747" s="62">
        <v>5.4893562059171903E-4</v>
      </c>
      <c r="G747" s="93" t="s">
        <v>4288</v>
      </c>
      <c r="H747" s="62">
        <v>1.6347948393523E-2</v>
      </c>
      <c r="I747" s="62">
        <v>0</v>
      </c>
      <c r="J747" s="93" t="s">
        <v>7328</v>
      </c>
      <c r="K747" s="63"/>
    </row>
    <row r="748" spans="1:11" ht="17.45" customHeight="1" x14ac:dyDescent="0.25">
      <c r="A748" s="60">
        <v>4</v>
      </c>
      <c r="B748" s="89" t="s">
        <v>1824</v>
      </c>
      <c r="C748" s="61">
        <v>2669</v>
      </c>
      <c r="D748" s="60" t="s">
        <v>568</v>
      </c>
      <c r="E748" s="60">
        <v>1</v>
      </c>
      <c r="F748" s="62">
        <v>1.8824047914329901E-4</v>
      </c>
      <c r="G748" s="93" t="s">
        <v>5429</v>
      </c>
      <c r="H748" s="62">
        <v>7.5655606774445803E-3</v>
      </c>
      <c r="I748" s="62">
        <v>0</v>
      </c>
      <c r="J748" s="93" t="s">
        <v>7329</v>
      </c>
      <c r="K748" s="63"/>
    </row>
    <row r="749" spans="1:11" ht="17.45" customHeight="1" x14ac:dyDescent="0.25">
      <c r="A749" s="60">
        <v>4</v>
      </c>
      <c r="B749" s="89" t="s">
        <v>2207</v>
      </c>
      <c r="C749" s="61">
        <v>2674</v>
      </c>
      <c r="D749" s="60" t="s">
        <v>2208</v>
      </c>
      <c r="E749" s="60">
        <v>1</v>
      </c>
      <c r="F749" s="62">
        <v>3.6069514144842E-4</v>
      </c>
      <c r="G749" s="93" t="s">
        <v>4288</v>
      </c>
      <c r="H749" s="62">
        <v>1.44966746318686E-2</v>
      </c>
      <c r="I749" s="62">
        <v>0</v>
      </c>
      <c r="J749" s="93" t="s">
        <v>7330</v>
      </c>
      <c r="K749" s="63"/>
    </row>
    <row r="750" spans="1:11" ht="17.45" customHeight="1" x14ac:dyDescent="0.25">
      <c r="A750" s="60">
        <v>1</v>
      </c>
      <c r="B750" s="89" t="s">
        <v>1415</v>
      </c>
      <c r="C750" s="61">
        <v>2676</v>
      </c>
      <c r="D750" s="60" t="s">
        <v>30</v>
      </c>
      <c r="E750" s="60">
        <v>2117</v>
      </c>
      <c r="F750" s="62">
        <v>3.2058691563721098</v>
      </c>
      <c r="G750" s="93" t="s">
        <v>7331</v>
      </c>
      <c r="H750" s="62">
        <v>2.5917612531063998</v>
      </c>
      <c r="I750" s="62">
        <v>7.8724351950682001</v>
      </c>
      <c r="J750" s="93" t="s">
        <v>7332</v>
      </c>
      <c r="K750" s="63"/>
    </row>
    <row r="751" spans="1:11" ht="17.45" customHeight="1" x14ac:dyDescent="0.25">
      <c r="A751" s="60">
        <v>2</v>
      </c>
      <c r="B751" s="89" t="s">
        <v>1650</v>
      </c>
      <c r="C751" s="61">
        <v>2677</v>
      </c>
      <c r="D751" s="60" t="s">
        <v>82</v>
      </c>
      <c r="E751" s="60">
        <v>1768</v>
      </c>
      <c r="F751" s="62">
        <v>1.6651972875482399</v>
      </c>
      <c r="G751" s="93" t="s">
        <v>7333</v>
      </c>
      <c r="H751" s="62">
        <v>2.0548540832359601</v>
      </c>
      <c r="I751" s="62">
        <v>5.57180949578244</v>
      </c>
      <c r="J751" s="93" t="s">
        <v>7334</v>
      </c>
      <c r="K751" s="63"/>
    </row>
    <row r="752" spans="1:11" ht="17.45" customHeight="1" x14ac:dyDescent="0.25">
      <c r="A752" s="60">
        <v>3</v>
      </c>
      <c r="B752" s="89" t="s">
        <v>1574</v>
      </c>
      <c r="C752" s="61">
        <v>2678</v>
      </c>
      <c r="D752" s="60" t="s">
        <v>611</v>
      </c>
      <c r="E752" s="60">
        <v>1612</v>
      </c>
      <c r="F752" s="62">
        <v>1.4598290937801199</v>
      </c>
      <c r="G752" s="93" t="s">
        <v>7335</v>
      </c>
      <c r="H752" s="62">
        <v>1.9121033720755101</v>
      </c>
      <c r="I752" s="62">
        <v>5.0367799631999599</v>
      </c>
      <c r="J752" s="93" t="s">
        <v>7336</v>
      </c>
      <c r="K752" s="63"/>
    </row>
    <row r="753" spans="1:11" ht="17.45" customHeight="1" x14ac:dyDescent="0.25">
      <c r="A753" s="60">
        <v>4</v>
      </c>
      <c r="B753" s="89" t="s">
        <v>1663</v>
      </c>
      <c r="C753" s="61">
        <v>2679</v>
      </c>
      <c r="D753" s="60" t="s">
        <v>368</v>
      </c>
      <c r="E753" s="60">
        <v>112</v>
      </c>
      <c r="F753" s="62">
        <v>7.4418750614963197E-2</v>
      </c>
      <c r="G753" s="93" t="s">
        <v>7337</v>
      </c>
      <c r="H753" s="62">
        <v>0.54291622118960003</v>
      </c>
      <c r="I753" s="62">
        <v>0</v>
      </c>
      <c r="J753" s="93" t="s">
        <v>7338</v>
      </c>
      <c r="K753" s="63"/>
    </row>
    <row r="754" spans="1:11" ht="17.45" customHeight="1" x14ac:dyDescent="0.25">
      <c r="A754" s="60">
        <v>5</v>
      </c>
      <c r="B754" s="89" t="s">
        <v>1186</v>
      </c>
      <c r="C754" s="61">
        <v>2680</v>
      </c>
      <c r="D754" s="60" t="s">
        <v>421</v>
      </c>
      <c r="E754" s="60">
        <v>112</v>
      </c>
      <c r="F754" s="62">
        <v>7.4418750614963197E-2</v>
      </c>
      <c r="G754" s="93" t="s">
        <v>7339</v>
      </c>
      <c r="H754" s="62">
        <v>0.54291622118960003</v>
      </c>
      <c r="I754" s="62">
        <v>0</v>
      </c>
      <c r="J754" s="93" t="s">
        <v>7338</v>
      </c>
      <c r="K754" s="63"/>
    </row>
    <row r="755" spans="1:11" ht="17.45" customHeight="1" x14ac:dyDescent="0.25">
      <c r="A755" s="60">
        <v>6</v>
      </c>
      <c r="B755" s="89" t="s">
        <v>1418</v>
      </c>
      <c r="C755" s="61">
        <v>2683</v>
      </c>
      <c r="D755" s="60" t="s">
        <v>468</v>
      </c>
      <c r="E755" s="60">
        <v>110</v>
      </c>
      <c r="F755" s="62">
        <v>7.4067115529007493E-2</v>
      </c>
      <c r="G755" s="93" t="s">
        <v>7340</v>
      </c>
      <c r="H755" s="62">
        <v>0.54276956093613304</v>
      </c>
      <c r="I755" s="62">
        <v>0</v>
      </c>
      <c r="J755" s="93" t="s">
        <v>7341</v>
      </c>
      <c r="K755" s="63"/>
    </row>
    <row r="756" spans="1:11" ht="17.45" customHeight="1" x14ac:dyDescent="0.25">
      <c r="A756" s="60">
        <v>6</v>
      </c>
      <c r="B756" s="89" t="s">
        <v>2046</v>
      </c>
      <c r="C756" s="61">
        <v>2684</v>
      </c>
      <c r="D756" s="60" t="s">
        <v>2047</v>
      </c>
      <c r="E756" s="60">
        <v>2</v>
      </c>
      <c r="F756" s="62">
        <v>3.5163508595560601E-4</v>
      </c>
      <c r="G756" s="93" t="s">
        <v>4250</v>
      </c>
      <c r="H756" s="62">
        <v>1.4537669910518001E-2</v>
      </c>
      <c r="I756" s="62">
        <v>0</v>
      </c>
      <c r="J756" s="93" t="s">
        <v>7342</v>
      </c>
      <c r="K756" s="63"/>
    </row>
    <row r="757" spans="1:11" ht="17.45" customHeight="1" x14ac:dyDescent="0.25">
      <c r="A757" s="60">
        <v>4</v>
      </c>
      <c r="B757" s="89" t="s">
        <v>1421</v>
      </c>
      <c r="C757" s="61">
        <v>2706</v>
      </c>
      <c r="D757" s="60" t="s">
        <v>580</v>
      </c>
      <c r="E757" s="60">
        <v>59</v>
      </c>
      <c r="F757" s="62">
        <v>5.5794496519217397E-2</v>
      </c>
      <c r="G757" s="93" t="s">
        <v>7343</v>
      </c>
      <c r="H757" s="62">
        <v>0.39328230535465603</v>
      </c>
      <c r="I757" s="62">
        <v>0</v>
      </c>
      <c r="J757" s="93" t="s">
        <v>7344</v>
      </c>
      <c r="K757" s="63"/>
    </row>
    <row r="758" spans="1:11" ht="17.45" customHeight="1" x14ac:dyDescent="0.25">
      <c r="A758" s="60">
        <v>3</v>
      </c>
      <c r="B758" s="89" t="s">
        <v>1254</v>
      </c>
      <c r="C758" s="61">
        <v>2707</v>
      </c>
      <c r="D758" s="60" t="s">
        <v>509</v>
      </c>
      <c r="E758" s="60">
        <v>598</v>
      </c>
      <c r="F758" s="62">
        <v>7.7972280486015899E-2</v>
      </c>
      <c r="G758" s="93" t="s">
        <v>7345</v>
      </c>
      <c r="H758" s="62">
        <v>0.183025965097496</v>
      </c>
      <c r="I758" s="62">
        <v>0.42181698089169201</v>
      </c>
      <c r="J758" s="93" t="s">
        <v>7346</v>
      </c>
      <c r="K758" s="63"/>
    </row>
    <row r="759" spans="1:11" ht="17.45" customHeight="1" x14ac:dyDescent="0.25">
      <c r="A759" s="60">
        <v>4</v>
      </c>
      <c r="B759" s="89" t="s">
        <v>1420</v>
      </c>
      <c r="C759" s="61">
        <v>2708</v>
      </c>
      <c r="D759" s="60" t="s">
        <v>546</v>
      </c>
      <c r="E759" s="60">
        <v>575</v>
      </c>
      <c r="F759" s="62">
        <v>7.2795763682367398E-2</v>
      </c>
      <c r="G759" s="93" t="s">
        <v>7347</v>
      </c>
      <c r="H759" s="62">
        <v>0.17132871960620799</v>
      </c>
      <c r="I759" s="62">
        <v>0.40248334923908302</v>
      </c>
      <c r="J759" s="93" t="s">
        <v>7348</v>
      </c>
      <c r="K759" s="63"/>
    </row>
    <row r="760" spans="1:11" ht="17.45" customHeight="1" x14ac:dyDescent="0.25">
      <c r="A760" s="60">
        <v>3</v>
      </c>
      <c r="B760" s="89" t="s">
        <v>1831</v>
      </c>
      <c r="C760" s="61">
        <v>2711</v>
      </c>
      <c r="D760" s="60" t="s">
        <v>637</v>
      </c>
      <c r="E760" s="60">
        <v>48</v>
      </c>
      <c r="F760" s="62">
        <v>6.8152263605534905E-2</v>
      </c>
      <c r="G760" s="93" t="s">
        <v>7349</v>
      </c>
      <c r="H760" s="62">
        <v>0.49677097827197703</v>
      </c>
      <c r="I760" s="62">
        <v>0</v>
      </c>
      <c r="J760" s="93" t="s">
        <v>7350</v>
      </c>
      <c r="K760" s="63"/>
    </row>
    <row r="761" spans="1:11" ht="17.45" customHeight="1" x14ac:dyDescent="0.25">
      <c r="A761" s="60">
        <v>3</v>
      </c>
      <c r="B761" s="89" t="s">
        <v>1115</v>
      </c>
      <c r="C761" s="61">
        <v>2715</v>
      </c>
      <c r="D761" s="60" t="s">
        <v>307</v>
      </c>
      <c r="E761" s="60">
        <v>47</v>
      </c>
      <c r="F761" s="62">
        <v>5.92436496765699E-2</v>
      </c>
      <c r="G761" s="93" t="s">
        <v>7351</v>
      </c>
      <c r="H761" s="62">
        <v>0.48523828014748999</v>
      </c>
      <c r="I761" s="62">
        <v>0</v>
      </c>
      <c r="J761" s="93" t="s">
        <v>7352</v>
      </c>
      <c r="K761" s="63"/>
    </row>
    <row r="762" spans="1:11" ht="17.45" customHeight="1" x14ac:dyDescent="0.25">
      <c r="A762" s="60">
        <v>2</v>
      </c>
      <c r="B762" s="89" t="s">
        <v>1326</v>
      </c>
      <c r="C762" s="61">
        <v>2718</v>
      </c>
      <c r="D762" s="60" t="s">
        <v>81</v>
      </c>
      <c r="E762" s="60">
        <v>912</v>
      </c>
      <c r="F762" s="62">
        <v>0.63874984054205197</v>
      </c>
      <c r="G762" s="93" t="s">
        <v>7353</v>
      </c>
      <c r="H762" s="62">
        <v>1.12071328630304</v>
      </c>
      <c r="I762" s="62">
        <v>2.8413856435999798</v>
      </c>
      <c r="J762" s="93" t="s">
        <v>7354</v>
      </c>
      <c r="K762" s="63"/>
    </row>
    <row r="763" spans="1:11" ht="17.45" customHeight="1" x14ac:dyDescent="0.25">
      <c r="A763" s="60">
        <v>3</v>
      </c>
      <c r="B763" s="89" t="s">
        <v>1362</v>
      </c>
      <c r="C763" s="61">
        <v>2719</v>
      </c>
      <c r="D763" s="60" t="s">
        <v>349</v>
      </c>
      <c r="E763" s="60">
        <v>766</v>
      </c>
      <c r="F763" s="62">
        <v>0.60811517415719396</v>
      </c>
      <c r="G763" s="93" t="s">
        <v>7355</v>
      </c>
      <c r="H763" s="62">
        <v>1.11224942581363</v>
      </c>
      <c r="I763" s="62">
        <v>2.7887867595480298</v>
      </c>
      <c r="J763" s="93" t="s">
        <v>7356</v>
      </c>
      <c r="K763" s="63"/>
    </row>
    <row r="764" spans="1:11" ht="17.45" customHeight="1" x14ac:dyDescent="0.25">
      <c r="A764" s="60">
        <v>4</v>
      </c>
      <c r="B764" s="89" t="s">
        <v>1427</v>
      </c>
      <c r="C764" s="61">
        <v>2720</v>
      </c>
      <c r="D764" s="60" t="s">
        <v>495</v>
      </c>
      <c r="E764" s="60">
        <v>740</v>
      </c>
      <c r="F764" s="62">
        <v>0.56364442193106401</v>
      </c>
      <c r="G764" s="93" t="s">
        <v>7357</v>
      </c>
      <c r="H764" s="62">
        <v>1.0107300234166701</v>
      </c>
      <c r="I764" s="62">
        <v>2.6285553244647502</v>
      </c>
      <c r="J764" s="93" t="s">
        <v>7358</v>
      </c>
      <c r="K764" s="63"/>
    </row>
    <row r="765" spans="1:11" ht="17.45" customHeight="1" x14ac:dyDescent="0.25">
      <c r="A765" s="60">
        <v>5</v>
      </c>
      <c r="B765" s="89" t="s">
        <v>1853</v>
      </c>
      <c r="C765" s="61">
        <v>2721</v>
      </c>
      <c r="D765" s="60" t="s">
        <v>566</v>
      </c>
      <c r="E765" s="60">
        <v>723</v>
      </c>
      <c r="F765" s="62">
        <v>0.54864861502198903</v>
      </c>
      <c r="G765" s="93" t="s">
        <v>7359</v>
      </c>
      <c r="H765" s="62">
        <v>0.998328129085441</v>
      </c>
      <c r="I765" s="62">
        <v>2.6023335310707099</v>
      </c>
      <c r="J765" s="93" t="s">
        <v>7360</v>
      </c>
      <c r="K765" s="63"/>
    </row>
    <row r="766" spans="1:11" ht="17.45" customHeight="1" x14ac:dyDescent="0.25">
      <c r="A766" s="60">
        <v>6</v>
      </c>
      <c r="B766" s="89" t="s">
        <v>1429</v>
      </c>
      <c r="C766" s="61">
        <v>2722</v>
      </c>
      <c r="D766" s="60" t="s">
        <v>598</v>
      </c>
      <c r="E766" s="60">
        <v>723</v>
      </c>
      <c r="F766" s="62">
        <v>0.54754258401257205</v>
      </c>
      <c r="G766" s="93" t="s">
        <v>7361</v>
      </c>
      <c r="H766" s="62">
        <v>0.99678071597952</v>
      </c>
      <c r="I766" s="62">
        <v>2.5910813864401798</v>
      </c>
      <c r="J766" s="93" t="s">
        <v>7362</v>
      </c>
      <c r="K766" s="63"/>
    </row>
    <row r="767" spans="1:11" ht="17.45" customHeight="1" x14ac:dyDescent="0.25">
      <c r="A767" s="60">
        <v>6</v>
      </c>
      <c r="B767" s="89" t="s">
        <v>2050</v>
      </c>
      <c r="C767" s="61">
        <v>2723</v>
      </c>
      <c r="D767" s="60" t="s">
        <v>2051</v>
      </c>
      <c r="E767" s="60">
        <v>3</v>
      </c>
      <c r="F767" s="62">
        <v>1.1060310094169301E-3</v>
      </c>
      <c r="G767" s="93" t="s">
        <v>6209</v>
      </c>
      <c r="H767" s="62">
        <v>3.0017353167519401E-2</v>
      </c>
      <c r="I767" s="62">
        <v>0</v>
      </c>
      <c r="J767" s="93" t="s">
        <v>7363</v>
      </c>
      <c r="K767" s="63"/>
    </row>
    <row r="768" spans="1:11" ht="17.45" customHeight="1" x14ac:dyDescent="0.25">
      <c r="A768" s="60">
        <v>5</v>
      </c>
      <c r="B768" s="89" t="s">
        <v>2358</v>
      </c>
      <c r="C768" s="61">
        <v>2724</v>
      </c>
      <c r="D768" s="60" t="s">
        <v>2567</v>
      </c>
      <c r="E768" s="60">
        <v>14</v>
      </c>
      <c r="F768" s="62">
        <v>7.0248376407933801E-3</v>
      </c>
      <c r="G768" s="93" t="s">
        <v>7364</v>
      </c>
      <c r="H768" s="62">
        <v>9.6631952484804398E-2</v>
      </c>
      <c r="I768" s="62">
        <v>0</v>
      </c>
      <c r="J768" s="93" t="s">
        <v>7365</v>
      </c>
      <c r="K768" s="63"/>
    </row>
    <row r="769" spans="1:11" ht="17.45" customHeight="1" x14ac:dyDescent="0.25">
      <c r="A769" s="60">
        <v>6</v>
      </c>
      <c r="B769" s="89" t="s">
        <v>2359</v>
      </c>
      <c r="C769" s="61">
        <v>2725</v>
      </c>
      <c r="D769" s="60" t="s">
        <v>2568</v>
      </c>
      <c r="E769" s="60">
        <v>13</v>
      </c>
      <c r="F769" s="62">
        <v>6.5610510407992798E-3</v>
      </c>
      <c r="G769" s="93" t="s">
        <v>7366</v>
      </c>
      <c r="H769" s="62">
        <v>9.3014862882784696E-2</v>
      </c>
      <c r="I769" s="62">
        <v>0</v>
      </c>
      <c r="J769" s="93" t="s">
        <v>7367</v>
      </c>
      <c r="K769" s="63"/>
    </row>
    <row r="770" spans="1:11" ht="17.45" customHeight="1" x14ac:dyDescent="0.25">
      <c r="A770" s="60">
        <v>6</v>
      </c>
      <c r="B770" s="89" t="s">
        <v>2360</v>
      </c>
      <c r="C770" s="61">
        <v>2726</v>
      </c>
      <c r="D770" s="60" t="s">
        <v>2569</v>
      </c>
      <c r="E770" s="60">
        <v>1</v>
      </c>
      <c r="F770" s="62">
        <v>4.6378659999409498E-4</v>
      </c>
      <c r="G770" s="93" t="s">
        <v>4326</v>
      </c>
      <c r="H770" s="62">
        <v>2.63070069663577E-2</v>
      </c>
      <c r="I770" s="62">
        <v>0</v>
      </c>
      <c r="J770" s="93" t="s">
        <v>7368</v>
      </c>
      <c r="K770" s="63"/>
    </row>
    <row r="771" spans="1:11" ht="17.45" customHeight="1" x14ac:dyDescent="0.25">
      <c r="A771" s="60">
        <v>5</v>
      </c>
      <c r="B771" s="89" t="s">
        <v>1856</v>
      </c>
      <c r="C771" s="61">
        <v>2727</v>
      </c>
      <c r="D771" s="60" t="s">
        <v>626</v>
      </c>
      <c r="E771" s="60">
        <v>4</v>
      </c>
      <c r="F771" s="62">
        <v>2.4467523518918398E-3</v>
      </c>
      <c r="G771" s="93" t="s">
        <v>7369</v>
      </c>
      <c r="H771" s="62">
        <v>6.8761485376237802E-2</v>
      </c>
      <c r="I771" s="62">
        <v>0</v>
      </c>
      <c r="J771" s="93" t="s">
        <v>7370</v>
      </c>
      <c r="K771" s="63"/>
    </row>
    <row r="772" spans="1:11" ht="17.45" customHeight="1" x14ac:dyDescent="0.25">
      <c r="A772" s="60">
        <v>6</v>
      </c>
      <c r="B772" s="89" t="s">
        <v>2361</v>
      </c>
      <c r="C772" s="61">
        <v>2728</v>
      </c>
      <c r="D772" s="60" t="s">
        <v>2570</v>
      </c>
      <c r="E772" s="60">
        <v>4</v>
      </c>
      <c r="F772" s="62">
        <v>2.4467523518918398E-3</v>
      </c>
      <c r="G772" s="93" t="s">
        <v>7371</v>
      </c>
      <c r="H772" s="62">
        <v>6.8761485376237802E-2</v>
      </c>
      <c r="I772" s="62">
        <v>0</v>
      </c>
      <c r="J772" s="93" t="s">
        <v>7370</v>
      </c>
      <c r="K772" s="63"/>
    </row>
    <row r="773" spans="1:11" ht="17.45" customHeight="1" x14ac:dyDescent="0.25">
      <c r="A773" s="60">
        <v>4</v>
      </c>
      <c r="B773" s="89" t="s">
        <v>1432</v>
      </c>
      <c r="C773" s="61">
        <v>2731</v>
      </c>
      <c r="D773" s="60" t="s">
        <v>532</v>
      </c>
      <c r="E773" s="60">
        <v>37</v>
      </c>
      <c r="F773" s="62">
        <v>3.2059847449828101E-2</v>
      </c>
      <c r="G773" s="93" t="s">
        <v>7372</v>
      </c>
      <c r="H773" s="62">
        <v>0.31767297085953899</v>
      </c>
      <c r="I773" s="62">
        <v>0</v>
      </c>
      <c r="J773" s="93" t="s">
        <v>7373</v>
      </c>
      <c r="K773" s="63"/>
    </row>
    <row r="774" spans="1:11" ht="17.45" customHeight="1" x14ac:dyDescent="0.25">
      <c r="A774" s="60">
        <v>4</v>
      </c>
      <c r="B774" s="89" t="s">
        <v>2362</v>
      </c>
      <c r="C774" s="61">
        <v>2732</v>
      </c>
      <c r="D774" s="60" t="s">
        <v>2571</v>
      </c>
      <c r="E774" s="60">
        <v>8</v>
      </c>
      <c r="F774" s="62">
        <v>1.2410904776302399E-2</v>
      </c>
      <c r="G774" s="93" t="s">
        <v>7374</v>
      </c>
      <c r="H774" s="62">
        <v>0.31084640260261598</v>
      </c>
      <c r="I774" s="62">
        <v>0</v>
      </c>
      <c r="J774" s="93" t="s">
        <v>7375</v>
      </c>
      <c r="K774" s="63"/>
    </row>
    <row r="775" spans="1:11" ht="17.45" customHeight="1" x14ac:dyDescent="0.25">
      <c r="A775" s="60">
        <v>5</v>
      </c>
      <c r="B775" s="89" t="s">
        <v>2363</v>
      </c>
      <c r="C775" s="61">
        <v>2733</v>
      </c>
      <c r="D775" s="60" t="s">
        <v>2572</v>
      </c>
      <c r="E775" s="60">
        <v>4</v>
      </c>
      <c r="F775" s="62">
        <v>9.2323151953763692E-3</v>
      </c>
      <c r="G775" s="93" t="s">
        <v>7376</v>
      </c>
      <c r="H775" s="62">
        <v>0.30128719087443201</v>
      </c>
      <c r="I775" s="62">
        <v>0</v>
      </c>
      <c r="J775" s="93" t="s">
        <v>7377</v>
      </c>
      <c r="K775" s="63"/>
    </row>
    <row r="776" spans="1:11" ht="17.45" customHeight="1" x14ac:dyDescent="0.25">
      <c r="A776" s="60">
        <v>3</v>
      </c>
      <c r="B776" s="89" t="s">
        <v>1757</v>
      </c>
      <c r="C776" s="61">
        <v>2742</v>
      </c>
      <c r="D776" s="60" t="s">
        <v>403</v>
      </c>
      <c r="E776" s="60">
        <v>244</v>
      </c>
      <c r="F776" s="62">
        <v>3.0634666384858102E-2</v>
      </c>
      <c r="G776" s="93" t="s">
        <v>7378</v>
      </c>
      <c r="H776" s="62">
        <v>0.12845784236211499</v>
      </c>
      <c r="I776" s="62">
        <v>0.213715928035876</v>
      </c>
      <c r="J776" s="93" t="s">
        <v>7379</v>
      </c>
      <c r="K776" s="63"/>
    </row>
    <row r="777" spans="1:11" ht="17.45" customHeight="1" x14ac:dyDescent="0.25">
      <c r="A777" s="60">
        <v>4</v>
      </c>
      <c r="B777" s="89" t="s">
        <v>1425</v>
      </c>
      <c r="C777" s="61">
        <v>2743</v>
      </c>
      <c r="D777" s="60" t="s">
        <v>451</v>
      </c>
      <c r="E777" s="60">
        <v>220</v>
      </c>
      <c r="F777" s="62">
        <v>2.72973577528299E-2</v>
      </c>
      <c r="G777" s="93" t="s">
        <v>7380</v>
      </c>
      <c r="H777" s="62">
        <v>0.11980282011983701</v>
      </c>
      <c r="I777" s="62">
        <v>0.18933658680641199</v>
      </c>
      <c r="J777" s="93" t="s">
        <v>7381</v>
      </c>
      <c r="K777" s="63"/>
    </row>
    <row r="778" spans="1:11" ht="17.45" customHeight="1" x14ac:dyDescent="0.25">
      <c r="A778" s="60">
        <v>4</v>
      </c>
      <c r="B778" s="89" t="s">
        <v>1426</v>
      </c>
      <c r="C778" s="61">
        <v>2744</v>
      </c>
      <c r="D778" s="60" t="s">
        <v>287</v>
      </c>
      <c r="E778" s="60">
        <v>28</v>
      </c>
      <c r="F778" s="62">
        <v>3.33730863202816E-3</v>
      </c>
      <c r="G778" s="93" t="s">
        <v>7382</v>
      </c>
      <c r="H778" s="62">
        <v>4.2042867487142498E-2</v>
      </c>
      <c r="I778" s="62">
        <v>0</v>
      </c>
      <c r="J778" s="93" t="s">
        <v>7383</v>
      </c>
      <c r="K778" s="63"/>
    </row>
    <row r="779" spans="1:11" ht="17.45" customHeight="1" x14ac:dyDescent="0.25">
      <c r="A779" s="60">
        <v>2</v>
      </c>
      <c r="B779" s="89" t="s">
        <v>2054</v>
      </c>
      <c r="C779" s="61">
        <v>2746</v>
      </c>
      <c r="D779" s="60" t="s">
        <v>2055</v>
      </c>
      <c r="E779" s="60">
        <v>9</v>
      </c>
      <c r="F779" s="62">
        <v>2.2620760320720399E-4</v>
      </c>
      <c r="G779" s="93" t="s">
        <v>4286</v>
      </c>
      <c r="H779" s="62">
        <v>6.89429645902384E-3</v>
      </c>
      <c r="I779" s="62">
        <v>0</v>
      </c>
      <c r="J779" s="93" t="s">
        <v>4252</v>
      </c>
      <c r="K779" s="63"/>
    </row>
    <row r="780" spans="1:11" ht="17.45" customHeight="1" x14ac:dyDescent="0.25">
      <c r="A780" s="60">
        <v>3</v>
      </c>
      <c r="B780" s="89" t="s">
        <v>2364</v>
      </c>
      <c r="C780" s="61">
        <v>2751</v>
      </c>
      <c r="D780" s="60" t="s">
        <v>2573</v>
      </c>
      <c r="E780" s="60">
        <v>9</v>
      </c>
      <c r="F780" s="62">
        <v>2.2620760320720399E-4</v>
      </c>
      <c r="G780" s="93" t="s">
        <v>4286</v>
      </c>
      <c r="H780" s="62">
        <v>6.89429645902384E-3</v>
      </c>
      <c r="I780" s="62">
        <v>0</v>
      </c>
      <c r="J780" s="93" t="s">
        <v>4252</v>
      </c>
      <c r="K780" s="63"/>
    </row>
    <row r="781" spans="1:11" ht="17.45" customHeight="1" x14ac:dyDescent="0.25">
      <c r="A781" s="60">
        <v>4</v>
      </c>
      <c r="B781" s="89" t="s">
        <v>2365</v>
      </c>
      <c r="C781" s="61">
        <v>2752</v>
      </c>
      <c r="D781" s="60" t="s">
        <v>2574</v>
      </c>
      <c r="E781" s="60">
        <v>9</v>
      </c>
      <c r="F781" s="62">
        <v>2.2620760320720399E-4</v>
      </c>
      <c r="G781" s="93" t="s">
        <v>4286</v>
      </c>
      <c r="H781" s="62">
        <v>6.89429645902384E-3</v>
      </c>
      <c r="I781" s="62">
        <v>0</v>
      </c>
      <c r="J781" s="93" t="s">
        <v>4252</v>
      </c>
      <c r="K781" s="63"/>
    </row>
    <row r="782" spans="1:11" ht="17.45" customHeight="1" x14ac:dyDescent="0.25">
      <c r="A782" s="60">
        <v>2</v>
      </c>
      <c r="B782" s="89" t="s">
        <v>1163</v>
      </c>
      <c r="C782" s="61">
        <v>2758</v>
      </c>
      <c r="D782" s="60" t="s">
        <v>79</v>
      </c>
      <c r="E782" s="60">
        <v>1874</v>
      </c>
      <c r="F782" s="62">
        <v>0.71397591722035303</v>
      </c>
      <c r="G782" s="93" t="s">
        <v>7384</v>
      </c>
      <c r="H782" s="62">
        <v>0.75760071213156899</v>
      </c>
      <c r="I782" s="62">
        <v>2.06788095408228</v>
      </c>
      <c r="J782" s="93" t="s">
        <v>7385</v>
      </c>
      <c r="K782" s="63"/>
    </row>
    <row r="783" spans="1:11" ht="17.45" customHeight="1" x14ac:dyDescent="0.25">
      <c r="A783" s="60">
        <v>3</v>
      </c>
      <c r="B783" s="89" t="s">
        <v>1393</v>
      </c>
      <c r="C783" s="61">
        <v>2759</v>
      </c>
      <c r="D783" s="60" t="s">
        <v>818</v>
      </c>
      <c r="E783" s="60">
        <v>918</v>
      </c>
      <c r="F783" s="62">
        <v>0.28228744998218502</v>
      </c>
      <c r="G783" s="93" t="s">
        <v>7386</v>
      </c>
      <c r="H783" s="62">
        <v>0.60664233609767604</v>
      </c>
      <c r="I783" s="62">
        <v>1.3952904029881401</v>
      </c>
      <c r="J783" s="93" t="s">
        <v>7387</v>
      </c>
      <c r="K783" s="63"/>
    </row>
    <row r="784" spans="1:11" ht="17.45" customHeight="1" x14ac:dyDescent="0.25">
      <c r="A784" s="60">
        <v>4</v>
      </c>
      <c r="B784" s="89" t="s">
        <v>1442</v>
      </c>
      <c r="C784" s="61">
        <v>2760</v>
      </c>
      <c r="D784" s="60" t="s">
        <v>747</v>
      </c>
      <c r="E784" s="60">
        <v>88</v>
      </c>
      <c r="F784" s="62">
        <v>3.8693924497504403E-2</v>
      </c>
      <c r="G784" s="93" t="s">
        <v>7388</v>
      </c>
      <c r="H784" s="62">
        <v>0.24378681780251699</v>
      </c>
      <c r="I784" s="62">
        <v>0</v>
      </c>
      <c r="J784" s="93" t="s">
        <v>7389</v>
      </c>
      <c r="K784" s="63"/>
    </row>
    <row r="785" spans="1:11" ht="17.45" customHeight="1" x14ac:dyDescent="0.25">
      <c r="A785" s="60">
        <v>4</v>
      </c>
      <c r="B785" s="89" t="s">
        <v>2062</v>
      </c>
      <c r="C785" s="61">
        <v>2761</v>
      </c>
      <c r="D785" s="60" t="s">
        <v>2063</v>
      </c>
      <c r="E785" s="60">
        <v>2</v>
      </c>
      <c r="F785" s="62">
        <v>3.2870014220856699E-4</v>
      </c>
      <c r="G785" s="93" t="s">
        <v>4250</v>
      </c>
      <c r="H785" s="62">
        <v>1.3867784545255101E-2</v>
      </c>
      <c r="I785" s="62">
        <v>0</v>
      </c>
      <c r="J785" s="93" t="s">
        <v>7390</v>
      </c>
      <c r="K785" s="63"/>
    </row>
    <row r="786" spans="1:11" ht="17.45" customHeight="1" x14ac:dyDescent="0.25">
      <c r="A786" s="60">
        <v>4</v>
      </c>
      <c r="B786" s="89" t="s">
        <v>1443</v>
      </c>
      <c r="C786" s="61">
        <v>2762</v>
      </c>
      <c r="D786" s="60" t="s">
        <v>849</v>
      </c>
      <c r="E786" s="60">
        <v>375</v>
      </c>
      <c r="F786" s="62">
        <v>0.10932841507583201</v>
      </c>
      <c r="G786" s="93" t="s">
        <v>7391</v>
      </c>
      <c r="H786" s="62">
        <v>0.31824061400954301</v>
      </c>
      <c r="I786" s="62">
        <v>0.81783088858370301</v>
      </c>
      <c r="J786" s="93" t="s">
        <v>7392</v>
      </c>
      <c r="K786" s="63"/>
    </row>
    <row r="787" spans="1:11" ht="17.45" customHeight="1" x14ac:dyDescent="0.25">
      <c r="A787" s="60">
        <v>4</v>
      </c>
      <c r="B787" s="89" t="s">
        <v>1444</v>
      </c>
      <c r="C787" s="61">
        <v>2763</v>
      </c>
      <c r="D787" s="60" t="s">
        <v>871</v>
      </c>
      <c r="E787" s="60">
        <v>220</v>
      </c>
      <c r="F787" s="62">
        <v>7.1550401153763196E-2</v>
      </c>
      <c r="G787" s="93" t="s">
        <v>7393</v>
      </c>
      <c r="H787" s="62">
        <v>0.37851784796377502</v>
      </c>
      <c r="I787" s="62">
        <v>0.33747528722958697</v>
      </c>
      <c r="J787" s="93" t="s">
        <v>7394</v>
      </c>
      <c r="K787" s="63"/>
    </row>
    <row r="788" spans="1:11" ht="17.45" customHeight="1" x14ac:dyDescent="0.25">
      <c r="A788" s="60">
        <v>4</v>
      </c>
      <c r="B788" s="89" t="s">
        <v>1445</v>
      </c>
      <c r="C788" s="61">
        <v>2765</v>
      </c>
      <c r="D788" s="60" t="s">
        <v>877</v>
      </c>
      <c r="E788" s="60">
        <v>40</v>
      </c>
      <c r="F788" s="62">
        <v>4.0622041760484898E-3</v>
      </c>
      <c r="G788" s="93" t="s">
        <v>7395</v>
      </c>
      <c r="H788" s="62">
        <v>3.7121813939884597E-2</v>
      </c>
      <c r="I788" s="62">
        <v>0</v>
      </c>
      <c r="J788" s="93" t="s">
        <v>7396</v>
      </c>
      <c r="K788" s="63"/>
    </row>
    <row r="789" spans="1:11" ht="17.45" customHeight="1" x14ac:dyDescent="0.25">
      <c r="A789" s="60">
        <v>4</v>
      </c>
      <c r="B789" s="89" t="s">
        <v>4540</v>
      </c>
      <c r="C789" s="61">
        <v>2768</v>
      </c>
      <c r="D789" s="60" t="s">
        <v>759</v>
      </c>
      <c r="E789" s="60">
        <v>383</v>
      </c>
      <c r="F789" s="62">
        <v>5.5884704878325399E-2</v>
      </c>
      <c r="G789" s="93" t="s">
        <v>7397</v>
      </c>
      <c r="H789" s="62">
        <v>0.17260858755178199</v>
      </c>
      <c r="I789" s="62">
        <v>0.39123630672926402</v>
      </c>
      <c r="J789" s="93" t="s">
        <v>7398</v>
      </c>
      <c r="K789" s="63"/>
    </row>
    <row r="790" spans="1:11" ht="17.45" customHeight="1" x14ac:dyDescent="0.25">
      <c r="A790" s="60">
        <v>3</v>
      </c>
      <c r="B790" s="89" t="s">
        <v>1094</v>
      </c>
      <c r="C790" s="61">
        <v>2778</v>
      </c>
      <c r="D790" s="60" t="s">
        <v>276</v>
      </c>
      <c r="E790" s="60">
        <v>215</v>
      </c>
      <c r="F790" s="62">
        <v>3.7581957258685898E-2</v>
      </c>
      <c r="G790" s="93" t="s">
        <v>7399</v>
      </c>
      <c r="H790" s="62">
        <v>0.167886345688948</v>
      </c>
      <c r="I790" s="62">
        <v>0.29020757836203698</v>
      </c>
      <c r="J790" s="93" t="s">
        <v>7400</v>
      </c>
      <c r="K790" s="63"/>
    </row>
    <row r="791" spans="1:11" ht="17.45" customHeight="1" x14ac:dyDescent="0.25">
      <c r="A791" s="60">
        <v>4</v>
      </c>
      <c r="B791" s="89" t="s">
        <v>1448</v>
      </c>
      <c r="C791" s="61">
        <v>2779</v>
      </c>
      <c r="D791" s="60" t="s">
        <v>902</v>
      </c>
      <c r="E791" s="60">
        <v>215</v>
      </c>
      <c r="F791" s="62">
        <v>3.7581957258685898E-2</v>
      </c>
      <c r="G791" s="93" t="s">
        <v>7401</v>
      </c>
      <c r="H791" s="62">
        <v>0.167886345688948</v>
      </c>
      <c r="I791" s="62">
        <v>0.29020757836203698</v>
      </c>
      <c r="J791" s="93" t="s">
        <v>7400</v>
      </c>
      <c r="K791" s="63"/>
    </row>
    <row r="792" spans="1:11" ht="17.45" customHeight="1" x14ac:dyDescent="0.25">
      <c r="A792" s="60">
        <v>5</v>
      </c>
      <c r="B792" s="89" t="s">
        <v>1107</v>
      </c>
      <c r="C792" s="61">
        <v>2780</v>
      </c>
      <c r="D792" s="60" t="s">
        <v>594</v>
      </c>
      <c r="E792" s="60">
        <v>199</v>
      </c>
      <c r="F792" s="62">
        <v>3.1493135277975703E-2</v>
      </c>
      <c r="G792" s="93" t="s">
        <v>7402</v>
      </c>
      <c r="H792" s="62">
        <v>0.14758429499296</v>
      </c>
      <c r="I792" s="62">
        <v>0.24975874997542899</v>
      </c>
      <c r="J792" s="93" t="s">
        <v>7403</v>
      </c>
      <c r="K792" s="63"/>
    </row>
    <row r="793" spans="1:11" ht="17.45" customHeight="1" x14ac:dyDescent="0.25">
      <c r="A793" s="60">
        <v>5</v>
      </c>
      <c r="B793" s="89" t="s">
        <v>1281</v>
      </c>
      <c r="C793" s="61">
        <v>2781</v>
      </c>
      <c r="D793" s="60" t="s">
        <v>826</v>
      </c>
      <c r="E793" s="60">
        <v>12</v>
      </c>
      <c r="F793" s="62">
        <v>4.1578081201244701E-3</v>
      </c>
      <c r="G793" s="93" t="s">
        <v>7404</v>
      </c>
      <c r="H793" s="62">
        <v>6.9137806650217404E-2</v>
      </c>
      <c r="I793" s="62">
        <v>0</v>
      </c>
      <c r="J793" s="93" t="s">
        <v>7405</v>
      </c>
      <c r="K793" s="63"/>
    </row>
    <row r="794" spans="1:11" ht="17.45" customHeight="1" x14ac:dyDescent="0.25">
      <c r="A794" s="60">
        <v>3</v>
      </c>
      <c r="B794" s="89" t="s">
        <v>1697</v>
      </c>
      <c r="C794" s="61">
        <v>2785</v>
      </c>
      <c r="D794" s="60" t="s">
        <v>883</v>
      </c>
      <c r="E794" s="60">
        <v>1324</v>
      </c>
      <c r="F794" s="62">
        <v>0.24359002293754201</v>
      </c>
      <c r="G794" s="93" t="s">
        <v>7406</v>
      </c>
      <c r="H794" s="62">
        <v>0.32419022081084098</v>
      </c>
      <c r="I794" s="62">
        <v>0.87783596158586097</v>
      </c>
      <c r="J794" s="93" t="s">
        <v>7407</v>
      </c>
      <c r="K794" s="63"/>
    </row>
    <row r="795" spans="1:11" ht="17.45" customHeight="1" x14ac:dyDescent="0.25">
      <c r="A795" s="60">
        <v>4</v>
      </c>
      <c r="B795" s="89" t="s">
        <v>1451</v>
      </c>
      <c r="C795" s="61">
        <v>2786</v>
      </c>
      <c r="D795" s="60" t="s">
        <v>898</v>
      </c>
      <c r="E795" s="60">
        <v>175</v>
      </c>
      <c r="F795" s="62">
        <v>3.02091043655754E-2</v>
      </c>
      <c r="G795" s="93" t="s">
        <v>7408</v>
      </c>
      <c r="H795" s="62">
        <v>0.143832649534127</v>
      </c>
      <c r="I795" s="62">
        <v>0.22141938093275201</v>
      </c>
      <c r="J795" s="93" t="s">
        <v>7409</v>
      </c>
      <c r="K795" s="63"/>
    </row>
    <row r="796" spans="1:11" ht="17.45" customHeight="1" x14ac:dyDescent="0.25">
      <c r="A796" s="60">
        <v>5</v>
      </c>
      <c r="B796" s="89" t="s">
        <v>2366</v>
      </c>
      <c r="C796" s="61">
        <v>2787</v>
      </c>
      <c r="D796" s="60" t="s">
        <v>2575</v>
      </c>
      <c r="E796" s="60">
        <v>1</v>
      </c>
      <c r="F796" s="62">
        <v>2.4037856117446599E-5</v>
      </c>
      <c r="G796" s="93" t="s">
        <v>4253</v>
      </c>
      <c r="H796" s="62">
        <v>1.45030004094947E-3</v>
      </c>
      <c r="I796" s="62">
        <v>0</v>
      </c>
      <c r="J796" s="93" t="s">
        <v>7410</v>
      </c>
      <c r="K796" s="63"/>
    </row>
    <row r="797" spans="1:11" ht="17.45" customHeight="1" x14ac:dyDescent="0.25">
      <c r="A797" s="60">
        <v>6</v>
      </c>
      <c r="B797" s="89" t="s">
        <v>2367</v>
      </c>
      <c r="C797" s="61">
        <v>2790</v>
      </c>
      <c r="D797" s="60" t="s">
        <v>2576</v>
      </c>
      <c r="E797" s="60">
        <v>1</v>
      </c>
      <c r="F797" s="62">
        <v>2.4037856117446599E-5</v>
      </c>
      <c r="G797" s="93" t="s">
        <v>4253</v>
      </c>
      <c r="H797" s="62">
        <v>1.45030004094947E-3</v>
      </c>
      <c r="I797" s="62">
        <v>0</v>
      </c>
      <c r="J797" s="93" t="s">
        <v>7410</v>
      </c>
      <c r="K797" s="63"/>
    </row>
    <row r="798" spans="1:11" ht="17.45" customHeight="1" x14ac:dyDescent="0.25">
      <c r="A798" s="60">
        <v>5</v>
      </c>
      <c r="B798" s="89" t="s">
        <v>1626</v>
      </c>
      <c r="C798" s="61">
        <v>2797</v>
      </c>
      <c r="D798" s="60" t="s">
        <v>893</v>
      </c>
      <c r="E798" s="60">
        <v>110</v>
      </c>
      <c r="F798" s="62">
        <v>1.8138306133913502E-2</v>
      </c>
      <c r="G798" s="93" t="s">
        <v>7411</v>
      </c>
      <c r="H798" s="62">
        <v>0.111621844120097</v>
      </c>
      <c r="I798" s="62">
        <v>6.6961135485946399E-2</v>
      </c>
      <c r="J798" s="93" t="s">
        <v>7412</v>
      </c>
      <c r="K798" s="63"/>
    </row>
    <row r="799" spans="1:11" ht="17.45" customHeight="1" x14ac:dyDescent="0.25">
      <c r="A799" s="60">
        <v>6</v>
      </c>
      <c r="B799" s="89" t="s">
        <v>1453</v>
      </c>
      <c r="C799" s="61">
        <v>2798</v>
      </c>
      <c r="D799" s="60" t="s">
        <v>338</v>
      </c>
      <c r="E799" s="60">
        <v>24</v>
      </c>
      <c r="F799" s="62">
        <v>2.8865835855228302E-3</v>
      </c>
      <c r="G799" s="93" t="s">
        <v>7413</v>
      </c>
      <c r="H799" s="62">
        <v>2.94241449612225E-2</v>
      </c>
      <c r="I799" s="62">
        <v>0</v>
      </c>
      <c r="J799" s="93" t="s">
        <v>7414</v>
      </c>
      <c r="K799" s="63"/>
    </row>
    <row r="800" spans="1:11" ht="17.45" customHeight="1" x14ac:dyDescent="0.25">
      <c r="A800" s="60">
        <v>6</v>
      </c>
      <c r="B800" s="89" t="s">
        <v>1454</v>
      </c>
      <c r="C800" s="61">
        <v>2799</v>
      </c>
      <c r="D800" s="60" t="s">
        <v>444</v>
      </c>
      <c r="E800" s="60">
        <v>87</v>
      </c>
      <c r="F800" s="62">
        <v>1.52517225483907E-2</v>
      </c>
      <c r="G800" s="93" t="s">
        <v>7415</v>
      </c>
      <c r="H800" s="62">
        <v>0.10780603421682899</v>
      </c>
      <c r="I800" s="62">
        <v>0</v>
      </c>
      <c r="J800" s="93" t="s">
        <v>7416</v>
      </c>
      <c r="K800" s="63"/>
    </row>
    <row r="801" spans="1:11" ht="17.45" customHeight="1" x14ac:dyDescent="0.25">
      <c r="A801" s="60">
        <v>5</v>
      </c>
      <c r="B801" s="89" t="s">
        <v>1623</v>
      </c>
      <c r="C801" s="61">
        <v>2808</v>
      </c>
      <c r="D801" s="60" t="s">
        <v>888</v>
      </c>
      <c r="E801" s="60">
        <v>12</v>
      </c>
      <c r="F801" s="62">
        <v>1.4240027916179801E-3</v>
      </c>
      <c r="G801" s="93" t="s">
        <v>4969</v>
      </c>
      <c r="H801" s="62">
        <v>3.1475629752187498E-2</v>
      </c>
      <c r="I801" s="62">
        <v>0</v>
      </c>
      <c r="J801" s="93" t="s">
        <v>7417</v>
      </c>
      <c r="K801" s="63"/>
    </row>
    <row r="802" spans="1:11" ht="17.45" customHeight="1" x14ac:dyDescent="0.25">
      <c r="A802" s="60">
        <v>6</v>
      </c>
      <c r="B802" s="89" t="s">
        <v>2368</v>
      </c>
      <c r="C802" s="61">
        <v>2809</v>
      </c>
      <c r="D802" s="60" t="s">
        <v>2577</v>
      </c>
      <c r="E802" s="60">
        <v>1</v>
      </c>
      <c r="F802" s="62">
        <v>8.4979028204024295E-5</v>
      </c>
      <c r="G802" s="93" t="s">
        <v>4824</v>
      </c>
      <c r="H802" s="62">
        <v>3.41538651576843E-3</v>
      </c>
      <c r="I802" s="62">
        <v>0</v>
      </c>
      <c r="J802" s="93" t="s">
        <v>6068</v>
      </c>
      <c r="K802" s="63"/>
    </row>
    <row r="803" spans="1:11" ht="17.45" customHeight="1" x14ac:dyDescent="0.25">
      <c r="A803" s="60">
        <v>4</v>
      </c>
      <c r="B803" s="89" t="s">
        <v>1456</v>
      </c>
      <c r="C803" s="61">
        <v>2819</v>
      </c>
      <c r="D803" s="60" t="s">
        <v>798</v>
      </c>
      <c r="E803" s="60">
        <v>1265</v>
      </c>
      <c r="F803" s="62">
        <v>0.213380918571967</v>
      </c>
      <c r="G803" s="93" t="s">
        <v>7418</v>
      </c>
      <c r="H803" s="62">
        <v>0.28987757573112599</v>
      </c>
      <c r="I803" s="62">
        <v>0.80487953122202205</v>
      </c>
      <c r="J803" s="93" t="s">
        <v>7419</v>
      </c>
      <c r="K803" s="63"/>
    </row>
    <row r="804" spans="1:11" ht="17.45" customHeight="1" x14ac:dyDescent="0.25">
      <c r="A804" s="60">
        <v>5</v>
      </c>
      <c r="B804" s="89" t="s">
        <v>1225</v>
      </c>
      <c r="C804" s="61">
        <v>2820</v>
      </c>
      <c r="D804" s="60" t="s">
        <v>809</v>
      </c>
      <c r="E804" s="60">
        <v>578</v>
      </c>
      <c r="F804" s="62">
        <v>9.1407895674347803E-2</v>
      </c>
      <c r="G804" s="93" t="s">
        <v>7420</v>
      </c>
      <c r="H804" s="62">
        <v>0.211332245102307</v>
      </c>
      <c r="I804" s="62">
        <v>0.55711418907177601</v>
      </c>
      <c r="J804" s="93" t="s">
        <v>7421</v>
      </c>
      <c r="K804" s="63"/>
    </row>
    <row r="805" spans="1:11" ht="17.45" customHeight="1" x14ac:dyDescent="0.25">
      <c r="A805" s="60">
        <v>6</v>
      </c>
      <c r="B805" s="89" t="s">
        <v>2369</v>
      </c>
      <c r="C805" s="61">
        <v>2822</v>
      </c>
      <c r="D805" s="60" t="s">
        <v>2578</v>
      </c>
      <c r="E805" s="60">
        <v>3</v>
      </c>
      <c r="F805" s="62">
        <v>2.35718479924488E-4</v>
      </c>
      <c r="G805" s="93" t="s">
        <v>6267</v>
      </c>
      <c r="H805" s="62">
        <v>6.1137603286275499E-3</v>
      </c>
      <c r="I805" s="62">
        <v>0</v>
      </c>
      <c r="J805" s="93" t="s">
        <v>6075</v>
      </c>
      <c r="K805" s="63"/>
    </row>
    <row r="806" spans="1:11" ht="17.45" customHeight="1" x14ac:dyDescent="0.25">
      <c r="A806" s="60">
        <v>6</v>
      </c>
      <c r="B806" s="89" t="s">
        <v>1458</v>
      </c>
      <c r="C806" s="61">
        <v>2830</v>
      </c>
      <c r="D806" s="60" t="s">
        <v>395</v>
      </c>
      <c r="E806" s="60">
        <v>47</v>
      </c>
      <c r="F806" s="62">
        <v>5.4881962888309399E-3</v>
      </c>
      <c r="G806" s="93" t="s">
        <v>5396</v>
      </c>
      <c r="H806" s="62">
        <v>5.4405618132819397E-2</v>
      </c>
      <c r="I806" s="62">
        <v>0</v>
      </c>
      <c r="J806" s="93" t="s">
        <v>7422</v>
      </c>
      <c r="K806" s="63"/>
    </row>
    <row r="807" spans="1:11" ht="17.45" customHeight="1" x14ac:dyDescent="0.25">
      <c r="A807" s="60">
        <v>6</v>
      </c>
      <c r="B807" s="89" t="s">
        <v>1459</v>
      </c>
      <c r="C807" s="61">
        <v>2843</v>
      </c>
      <c r="D807" s="60" t="s">
        <v>526</v>
      </c>
      <c r="E807" s="60">
        <v>46</v>
      </c>
      <c r="F807" s="62">
        <v>6.5974829794666996E-3</v>
      </c>
      <c r="G807" s="93" t="s">
        <v>7423</v>
      </c>
      <c r="H807" s="62">
        <v>5.54031710553409E-2</v>
      </c>
      <c r="I807" s="62">
        <v>0</v>
      </c>
      <c r="J807" s="93" t="s">
        <v>7424</v>
      </c>
      <c r="K807" s="63"/>
    </row>
    <row r="808" spans="1:11" ht="17.45" customHeight="1" x14ac:dyDescent="0.25">
      <c r="A808" s="60">
        <v>6</v>
      </c>
      <c r="B808" s="89" t="s">
        <v>1460</v>
      </c>
      <c r="C808" s="61">
        <v>2847</v>
      </c>
      <c r="D808" s="60" t="s">
        <v>648</v>
      </c>
      <c r="E808" s="60">
        <v>403</v>
      </c>
      <c r="F808" s="62">
        <v>6.2488008478362299E-2</v>
      </c>
      <c r="G808" s="93" t="s">
        <v>7425</v>
      </c>
      <c r="H808" s="62">
        <v>0.17759069179891501</v>
      </c>
      <c r="I808" s="62">
        <v>0.44744974575169499</v>
      </c>
      <c r="J808" s="93" t="s">
        <v>7426</v>
      </c>
      <c r="K808" s="63"/>
    </row>
    <row r="809" spans="1:11" ht="17.45" customHeight="1" x14ac:dyDescent="0.25">
      <c r="A809" s="60">
        <v>6</v>
      </c>
      <c r="B809" s="89" t="s">
        <v>1461</v>
      </c>
      <c r="C809" s="61">
        <v>2874</v>
      </c>
      <c r="D809" s="60" t="s">
        <v>714</v>
      </c>
      <c r="E809" s="60">
        <v>2</v>
      </c>
      <c r="F809" s="62">
        <v>1.29726780325517E-4</v>
      </c>
      <c r="G809" s="93" t="s">
        <v>4025</v>
      </c>
      <c r="H809" s="62">
        <v>3.7775390183446798E-3</v>
      </c>
      <c r="I809" s="62">
        <v>0</v>
      </c>
      <c r="J809" s="93" t="s">
        <v>7427</v>
      </c>
      <c r="K809" s="63"/>
    </row>
    <row r="810" spans="1:11" ht="17.45" customHeight="1" x14ac:dyDescent="0.25">
      <c r="A810" s="60">
        <v>6</v>
      </c>
      <c r="B810" s="89" t="s">
        <v>1462</v>
      </c>
      <c r="C810" s="61">
        <v>2884</v>
      </c>
      <c r="D810" s="60" t="s">
        <v>731</v>
      </c>
      <c r="E810" s="60">
        <v>34</v>
      </c>
      <c r="F810" s="62">
        <v>4.2247762137641396E-3</v>
      </c>
      <c r="G810" s="93" t="s">
        <v>7428</v>
      </c>
      <c r="H810" s="62">
        <v>4.6700148496353698E-2</v>
      </c>
      <c r="I810" s="62">
        <v>0</v>
      </c>
      <c r="J810" s="93" t="s">
        <v>7429</v>
      </c>
      <c r="K810" s="63"/>
    </row>
    <row r="811" spans="1:11" ht="17.45" customHeight="1" x14ac:dyDescent="0.25">
      <c r="A811" s="60">
        <v>5</v>
      </c>
      <c r="B811" s="89" t="s">
        <v>1287</v>
      </c>
      <c r="C811" s="61">
        <v>2897</v>
      </c>
      <c r="D811" s="60" t="s">
        <v>834</v>
      </c>
      <c r="E811" s="60">
        <v>475</v>
      </c>
      <c r="F811" s="62">
        <v>7.2110642126491403E-2</v>
      </c>
      <c r="G811" s="93" t="s">
        <v>7430</v>
      </c>
      <c r="H811" s="62">
        <v>0.16457446047791899</v>
      </c>
      <c r="I811" s="62">
        <v>0.423202283451941</v>
      </c>
      <c r="J811" s="93" t="s">
        <v>7431</v>
      </c>
      <c r="K811" s="63"/>
    </row>
    <row r="812" spans="1:11" ht="17.45" customHeight="1" x14ac:dyDescent="0.25">
      <c r="A812" s="60">
        <v>6</v>
      </c>
      <c r="B812" s="89" t="s">
        <v>1464</v>
      </c>
      <c r="C812" s="61">
        <v>2902</v>
      </c>
      <c r="D812" s="60" t="s">
        <v>489</v>
      </c>
      <c r="E812" s="60">
        <v>34</v>
      </c>
      <c r="F812" s="62">
        <v>3.4282274528663601E-3</v>
      </c>
      <c r="G812" s="93" t="s">
        <v>7432</v>
      </c>
      <c r="H812" s="62">
        <v>3.4194613386385402E-2</v>
      </c>
      <c r="I812" s="62">
        <v>0</v>
      </c>
      <c r="J812" s="93" t="s">
        <v>7433</v>
      </c>
      <c r="K812" s="63"/>
    </row>
    <row r="813" spans="1:11" ht="17.45" customHeight="1" x14ac:dyDescent="0.25">
      <c r="A813" s="60">
        <v>6</v>
      </c>
      <c r="B813" s="89" t="s">
        <v>1465</v>
      </c>
      <c r="C813" s="61">
        <v>2904</v>
      </c>
      <c r="D813" s="60" t="s">
        <v>561</v>
      </c>
      <c r="E813" s="60">
        <v>283</v>
      </c>
      <c r="F813" s="62">
        <v>3.3487986247649197E-2</v>
      </c>
      <c r="G813" s="93" t="s">
        <v>7434</v>
      </c>
      <c r="H813" s="62">
        <v>0.100153414853787</v>
      </c>
      <c r="I813" s="62">
        <v>0.26124173473999801</v>
      </c>
      <c r="J813" s="93" t="s">
        <v>7435</v>
      </c>
      <c r="K813" s="63"/>
    </row>
    <row r="814" spans="1:11" ht="17.45" customHeight="1" x14ac:dyDescent="0.25">
      <c r="A814" s="60">
        <v>6</v>
      </c>
      <c r="B814" s="89" t="s">
        <v>2370</v>
      </c>
      <c r="C814" s="61">
        <v>2906</v>
      </c>
      <c r="D814" s="60" t="s">
        <v>2579</v>
      </c>
      <c r="E814" s="60">
        <v>1</v>
      </c>
      <c r="F814" s="62">
        <v>1.06904251509622E-4</v>
      </c>
      <c r="G814" s="93" t="s">
        <v>4824</v>
      </c>
      <c r="H814" s="62">
        <v>6.0638467977141598E-3</v>
      </c>
      <c r="I814" s="62">
        <v>0</v>
      </c>
      <c r="J814" s="93" t="s">
        <v>6646</v>
      </c>
      <c r="K814" s="63"/>
    </row>
    <row r="815" spans="1:11" ht="17.45" customHeight="1" x14ac:dyDescent="0.25">
      <c r="A815" s="60">
        <v>5</v>
      </c>
      <c r="B815" s="89" t="s">
        <v>1220</v>
      </c>
      <c r="C815" s="61">
        <v>2922</v>
      </c>
      <c r="D815" s="60" t="s">
        <v>772</v>
      </c>
      <c r="E815" s="60">
        <v>645</v>
      </c>
      <c r="F815" s="62">
        <v>4.5848216304180199E-2</v>
      </c>
      <c r="G815" s="93" t="s">
        <v>7436</v>
      </c>
      <c r="H815" s="62">
        <v>0.101079849982275</v>
      </c>
      <c r="I815" s="62">
        <v>0.24903660957680701</v>
      </c>
      <c r="J815" s="93" t="s">
        <v>7437</v>
      </c>
      <c r="K815" s="63"/>
    </row>
    <row r="816" spans="1:11" ht="17.45" customHeight="1" x14ac:dyDescent="0.25">
      <c r="A816" s="60">
        <v>6</v>
      </c>
      <c r="B816" s="89" t="s">
        <v>2371</v>
      </c>
      <c r="C816" s="61">
        <v>2926</v>
      </c>
      <c r="D816" s="60" t="s">
        <v>2580</v>
      </c>
      <c r="E816" s="60">
        <v>1</v>
      </c>
      <c r="F816" s="62">
        <v>4.64611305946811E-5</v>
      </c>
      <c r="G816" s="93" t="s">
        <v>4318</v>
      </c>
      <c r="H816" s="62">
        <v>2.6353786121348002E-3</v>
      </c>
      <c r="I816" s="62">
        <v>0</v>
      </c>
      <c r="J816" s="93" t="s">
        <v>7417</v>
      </c>
      <c r="K816" s="63"/>
    </row>
    <row r="817" spans="1:11" ht="17.45" customHeight="1" x14ac:dyDescent="0.25">
      <c r="A817" s="60">
        <v>6</v>
      </c>
      <c r="B817" s="89" t="s">
        <v>1467</v>
      </c>
      <c r="C817" s="61">
        <v>2929</v>
      </c>
      <c r="D817" s="60" t="s">
        <v>671</v>
      </c>
      <c r="E817" s="60">
        <v>8</v>
      </c>
      <c r="F817" s="62">
        <v>4.7813341337448498E-4</v>
      </c>
      <c r="G817" s="93" t="s">
        <v>6386</v>
      </c>
      <c r="H817" s="62">
        <v>8.6929568987180496E-3</v>
      </c>
      <c r="I817" s="62">
        <v>0</v>
      </c>
      <c r="J817" s="93" t="s">
        <v>7438</v>
      </c>
      <c r="K817" s="63"/>
    </row>
    <row r="818" spans="1:11" ht="17.45" customHeight="1" x14ac:dyDescent="0.25">
      <c r="A818" s="60">
        <v>6</v>
      </c>
      <c r="B818" s="89" t="s">
        <v>1468</v>
      </c>
      <c r="C818" s="61">
        <v>2931</v>
      </c>
      <c r="D818" s="60" t="s">
        <v>693</v>
      </c>
      <c r="E818" s="60">
        <v>634</v>
      </c>
      <c r="F818" s="62">
        <v>4.4598080837114203E-2</v>
      </c>
      <c r="G818" s="93" t="s">
        <v>7439</v>
      </c>
      <c r="H818" s="62">
        <v>9.9769751195023099E-2</v>
      </c>
      <c r="I818" s="62">
        <v>0.24594122698420201</v>
      </c>
      <c r="J818" s="93" t="s">
        <v>7440</v>
      </c>
      <c r="K818" s="63"/>
    </row>
    <row r="819" spans="1:11" ht="17.45" customHeight="1" x14ac:dyDescent="0.25">
      <c r="A819" s="60">
        <v>6</v>
      </c>
      <c r="B819" s="89" t="s">
        <v>2372</v>
      </c>
      <c r="C819" s="61">
        <v>2932</v>
      </c>
      <c r="D819" s="60" t="s">
        <v>2581</v>
      </c>
      <c r="E819" s="60">
        <v>7</v>
      </c>
      <c r="F819" s="62">
        <v>7.2554092309681198E-4</v>
      </c>
      <c r="G819" s="93" t="s">
        <v>6659</v>
      </c>
      <c r="H819" s="62">
        <v>1.47630080678625E-2</v>
      </c>
      <c r="I819" s="62">
        <v>0</v>
      </c>
      <c r="J819" s="93" t="s">
        <v>7441</v>
      </c>
      <c r="K819" s="63"/>
    </row>
    <row r="820" spans="1:11" ht="17.45" customHeight="1" x14ac:dyDescent="0.25">
      <c r="A820" s="60">
        <v>5</v>
      </c>
      <c r="B820" s="89" t="s">
        <v>1227</v>
      </c>
      <c r="C820" s="61">
        <v>2938</v>
      </c>
      <c r="D820" s="60" t="s">
        <v>785</v>
      </c>
      <c r="E820" s="60">
        <v>23</v>
      </c>
      <c r="F820" s="62">
        <v>4.01416446694749E-3</v>
      </c>
      <c r="G820" s="93" t="s">
        <v>7442</v>
      </c>
      <c r="H820" s="62">
        <v>4.3132633003894701E-2</v>
      </c>
      <c r="I820" s="62">
        <v>0</v>
      </c>
      <c r="J820" s="93" t="s">
        <v>7443</v>
      </c>
      <c r="K820" s="63"/>
    </row>
    <row r="821" spans="1:11" ht="17.45" customHeight="1" x14ac:dyDescent="0.25">
      <c r="A821" s="60">
        <v>6</v>
      </c>
      <c r="B821" s="89" t="s">
        <v>1470</v>
      </c>
      <c r="C821" s="61">
        <v>2944</v>
      </c>
      <c r="D821" s="60" t="s">
        <v>623</v>
      </c>
      <c r="E821" s="60">
        <v>23</v>
      </c>
      <c r="F821" s="62">
        <v>4.01416446694749E-3</v>
      </c>
      <c r="G821" s="93" t="s">
        <v>7444</v>
      </c>
      <c r="H821" s="62">
        <v>4.3132633003894701E-2</v>
      </c>
      <c r="I821" s="62">
        <v>0</v>
      </c>
      <c r="J821" s="93" t="s">
        <v>7443</v>
      </c>
      <c r="K821" s="63"/>
    </row>
    <row r="822" spans="1:11" ht="17.45" customHeight="1" x14ac:dyDescent="0.25">
      <c r="A822" s="60">
        <v>3</v>
      </c>
      <c r="B822" s="89" t="s">
        <v>1676</v>
      </c>
      <c r="C822" s="61">
        <v>2960</v>
      </c>
      <c r="D822" s="60" t="s">
        <v>857</v>
      </c>
      <c r="E822" s="60">
        <v>192</v>
      </c>
      <c r="F822" s="62">
        <v>2.9739871467171101E-2</v>
      </c>
      <c r="G822" s="93" t="s">
        <v>7445</v>
      </c>
      <c r="H822" s="62">
        <v>0.14928818262718199</v>
      </c>
      <c r="I822" s="62">
        <v>0.20050418769001099</v>
      </c>
      <c r="J822" s="93" t="s">
        <v>7446</v>
      </c>
      <c r="K822" s="63"/>
    </row>
    <row r="823" spans="1:11" ht="17.45" customHeight="1" x14ac:dyDescent="0.25">
      <c r="A823" s="60">
        <v>4</v>
      </c>
      <c r="B823" s="89" t="s">
        <v>1472</v>
      </c>
      <c r="C823" s="61">
        <v>2963</v>
      </c>
      <c r="D823" s="60" t="s">
        <v>864</v>
      </c>
      <c r="E823" s="60">
        <v>98</v>
      </c>
      <c r="F823" s="62">
        <v>1.2661451030815601E-2</v>
      </c>
      <c r="G823" s="93" t="s">
        <v>7447</v>
      </c>
      <c r="H823" s="62">
        <v>7.3752187720820706E-2</v>
      </c>
      <c r="I823" s="62">
        <v>0</v>
      </c>
      <c r="J823" s="93" t="s">
        <v>7448</v>
      </c>
      <c r="K823" s="63"/>
    </row>
    <row r="824" spans="1:11" ht="17.45" customHeight="1" x14ac:dyDescent="0.25">
      <c r="A824" s="60">
        <v>2</v>
      </c>
      <c r="B824" s="89" t="s">
        <v>1194</v>
      </c>
      <c r="C824" s="61">
        <v>2967</v>
      </c>
      <c r="D824" s="60" t="s">
        <v>80</v>
      </c>
      <c r="E824" s="60">
        <v>407</v>
      </c>
      <c r="F824" s="62">
        <v>0.18771990345824999</v>
      </c>
      <c r="G824" s="93" t="s">
        <v>7449</v>
      </c>
      <c r="H824" s="62">
        <v>0.51187084688200002</v>
      </c>
      <c r="I824" s="62">
        <v>1.3245496792840401</v>
      </c>
      <c r="J824" s="93" t="s">
        <v>7450</v>
      </c>
      <c r="K824" s="63"/>
    </row>
    <row r="825" spans="1:11" ht="17.45" customHeight="1" x14ac:dyDescent="0.25">
      <c r="A825" s="60">
        <v>3</v>
      </c>
      <c r="B825" s="89" t="s">
        <v>1271</v>
      </c>
      <c r="C825" s="61">
        <v>2968</v>
      </c>
      <c r="D825" s="60" t="s">
        <v>281</v>
      </c>
      <c r="E825" s="60">
        <v>73</v>
      </c>
      <c r="F825" s="62">
        <v>3.7708868164713603E-2</v>
      </c>
      <c r="G825" s="93" t="s">
        <v>7451</v>
      </c>
      <c r="H825" s="62">
        <v>0.23481091878905599</v>
      </c>
      <c r="I825" s="62">
        <v>0</v>
      </c>
      <c r="J825" s="93" t="s">
        <v>7452</v>
      </c>
      <c r="K825" s="63"/>
    </row>
    <row r="826" spans="1:11" ht="17.45" customHeight="1" x14ac:dyDescent="0.25">
      <c r="A826" s="60">
        <v>4</v>
      </c>
      <c r="B826" s="89" t="s">
        <v>2060</v>
      </c>
      <c r="C826" s="61">
        <v>2969</v>
      </c>
      <c r="D826" s="60" t="s">
        <v>2061</v>
      </c>
      <c r="E826" s="60">
        <v>1</v>
      </c>
      <c r="F826" s="62">
        <v>1.2334819450634699E-4</v>
      </c>
      <c r="G826" s="93" t="s">
        <v>4025</v>
      </c>
      <c r="H826" s="62">
        <v>6.9965837999791504E-3</v>
      </c>
      <c r="I826" s="62">
        <v>0</v>
      </c>
      <c r="J826" s="93" t="s">
        <v>7453</v>
      </c>
      <c r="K826" s="63"/>
    </row>
    <row r="827" spans="1:11" ht="17.45" customHeight="1" x14ac:dyDescent="0.25">
      <c r="A827" s="60">
        <v>4</v>
      </c>
      <c r="B827" s="89" t="s">
        <v>1435</v>
      </c>
      <c r="C827" s="61">
        <v>2970</v>
      </c>
      <c r="D827" s="60" t="s">
        <v>529</v>
      </c>
      <c r="E827" s="60">
        <v>71</v>
      </c>
      <c r="F827" s="62">
        <v>3.6654377092039801E-2</v>
      </c>
      <c r="G827" s="93" t="s">
        <v>7454</v>
      </c>
      <c r="H827" s="62">
        <v>0.228856303663971</v>
      </c>
      <c r="I827" s="62">
        <v>0</v>
      </c>
      <c r="J827" s="93" t="s">
        <v>7455</v>
      </c>
      <c r="K827" s="63"/>
    </row>
    <row r="828" spans="1:11" ht="17.45" customHeight="1" x14ac:dyDescent="0.25">
      <c r="A828" s="60">
        <v>3</v>
      </c>
      <c r="B828" s="89" t="s">
        <v>1283</v>
      </c>
      <c r="C828" s="61">
        <v>2971</v>
      </c>
      <c r="D828" s="60" t="s">
        <v>343</v>
      </c>
      <c r="E828" s="60">
        <v>343</v>
      </c>
      <c r="F828" s="62">
        <v>0.15001103529353599</v>
      </c>
      <c r="G828" s="93" t="s">
        <v>7456</v>
      </c>
      <c r="H828" s="62">
        <v>0.45918879952046499</v>
      </c>
      <c r="I828" s="62">
        <v>1.1241302691426101</v>
      </c>
      <c r="J828" s="93" t="s">
        <v>7457</v>
      </c>
      <c r="K828" s="63"/>
    </row>
    <row r="829" spans="1:11" ht="17.45" customHeight="1" x14ac:dyDescent="0.25">
      <c r="A829" s="60">
        <v>4</v>
      </c>
      <c r="B829" s="89" t="s">
        <v>1437</v>
      </c>
      <c r="C829" s="61">
        <v>2972</v>
      </c>
      <c r="D829" s="60" t="s">
        <v>447</v>
      </c>
      <c r="E829" s="60">
        <v>270</v>
      </c>
      <c r="F829" s="62">
        <v>0.11094866210450099</v>
      </c>
      <c r="G829" s="93" t="s">
        <v>7458</v>
      </c>
      <c r="H829" s="62">
        <v>0.389111192277378</v>
      </c>
      <c r="I829" s="62">
        <v>0.79167143457598999</v>
      </c>
      <c r="J829" s="93" t="s">
        <v>7459</v>
      </c>
      <c r="K829" s="63"/>
    </row>
    <row r="830" spans="1:11" ht="17.45" customHeight="1" x14ac:dyDescent="0.25">
      <c r="A830" s="60">
        <v>4</v>
      </c>
      <c r="B830" s="89" t="s">
        <v>1438</v>
      </c>
      <c r="C830" s="61">
        <v>2974</v>
      </c>
      <c r="D830" s="60" t="s">
        <v>400</v>
      </c>
      <c r="E830" s="60">
        <v>6</v>
      </c>
      <c r="F830" s="62">
        <v>2.5941572792555598E-3</v>
      </c>
      <c r="G830" s="93" t="s">
        <v>7460</v>
      </c>
      <c r="H830" s="62">
        <v>6.0617269513836301E-2</v>
      </c>
      <c r="I830" s="62">
        <v>0</v>
      </c>
      <c r="J830" s="93" t="s">
        <v>7461</v>
      </c>
      <c r="K830" s="63"/>
    </row>
    <row r="831" spans="1:11" ht="17.45" customHeight="1" x14ac:dyDescent="0.25">
      <c r="A831" s="60">
        <v>4</v>
      </c>
      <c r="B831" s="89" t="s">
        <v>1439</v>
      </c>
      <c r="C831" s="61">
        <v>2975</v>
      </c>
      <c r="D831" s="60" t="s">
        <v>492</v>
      </c>
      <c r="E831" s="60">
        <v>9</v>
      </c>
      <c r="F831" s="62">
        <v>8.6155617583060298E-3</v>
      </c>
      <c r="G831" s="93" t="s">
        <v>7462</v>
      </c>
      <c r="H831" s="62">
        <v>0.16188812626020099</v>
      </c>
      <c r="I831" s="62">
        <v>0</v>
      </c>
      <c r="J831" s="93" t="s">
        <v>7463</v>
      </c>
      <c r="K831" s="63"/>
    </row>
    <row r="832" spans="1:11" ht="17.45" customHeight="1" x14ac:dyDescent="0.25">
      <c r="A832" s="60">
        <v>1</v>
      </c>
      <c r="B832" s="89" t="s">
        <v>1473</v>
      </c>
      <c r="C832" s="61">
        <v>2979</v>
      </c>
      <c r="D832" s="60" t="s">
        <v>31</v>
      </c>
      <c r="E832" s="60">
        <v>1410</v>
      </c>
      <c r="F832" s="62">
        <v>0.31190508602100497</v>
      </c>
      <c r="G832" s="93" t="s">
        <v>7464</v>
      </c>
      <c r="H832" s="62">
        <v>0.46037783619525702</v>
      </c>
      <c r="I832" s="62">
        <v>1.1770929152227401</v>
      </c>
      <c r="J832" s="93" t="s">
        <v>7465</v>
      </c>
      <c r="K832" s="63"/>
    </row>
    <row r="833" spans="1:11" ht="17.45" customHeight="1" x14ac:dyDescent="0.25">
      <c r="A833" s="60">
        <v>2</v>
      </c>
      <c r="B833" s="89" t="s">
        <v>1817</v>
      </c>
      <c r="C833" s="61">
        <v>2980</v>
      </c>
      <c r="D833" s="60" t="s">
        <v>84</v>
      </c>
      <c r="E833" s="60">
        <v>359</v>
      </c>
      <c r="F833" s="62">
        <v>3.2163140691551899E-2</v>
      </c>
      <c r="G833" s="93" t="s">
        <v>7466</v>
      </c>
      <c r="H833" s="62">
        <v>0.130137890299338</v>
      </c>
      <c r="I833" s="62">
        <v>0.20456347051395199</v>
      </c>
      <c r="J833" s="93" t="s">
        <v>7467</v>
      </c>
      <c r="K833" s="63"/>
    </row>
    <row r="834" spans="1:11" ht="17.45" customHeight="1" x14ac:dyDescent="0.25">
      <c r="A834" s="60">
        <v>3</v>
      </c>
      <c r="B834" s="89" t="s">
        <v>1836</v>
      </c>
      <c r="C834" s="61">
        <v>2981</v>
      </c>
      <c r="D834" s="60" t="s">
        <v>557</v>
      </c>
      <c r="E834" s="60">
        <v>197</v>
      </c>
      <c r="F834" s="62">
        <v>1.8574659388827901E-2</v>
      </c>
      <c r="G834" s="93" t="s">
        <v>7468</v>
      </c>
      <c r="H834" s="62">
        <v>8.3830310262478502E-2</v>
      </c>
      <c r="I834" s="62">
        <v>0.14902731764333499</v>
      </c>
      <c r="J834" s="93" t="s">
        <v>7469</v>
      </c>
      <c r="K834" s="63"/>
    </row>
    <row r="835" spans="1:11" ht="17.45" customHeight="1" x14ac:dyDescent="0.25">
      <c r="A835" s="60">
        <v>3</v>
      </c>
      <c r="B835" s="89" t="s">
        <v>1506</v>
      </c>
      <c r="C835" s="61">
        <v>2995</v>
      </c>
      <c r="D835" s="60" t="s">
        <v>521</v>
      </c>
      <c r="E835" s="60">
        <v>199</v>
      </c>
      <c r="F835" s="62">
        <v>1.35884813027241E-2</v>
      </c>
      <c r="G835" s="93" t="s">
        <v>7470</v>
      </c>
      <c r="H835" s="62">
        <v>9.0183190505737698E-2</v>
      </c>
      <c r="I835" s="62">
        <v>3.8579678274449601E-2</v>
      </c>
      <c r="J835" s="93" t="s">
        <v>7471</v>
      </c>
      <c r="K835" s="63"/>
    </row>
    <row r="836" spans="1:11" ht="17.45" customHeight="1" x14ac:dyDescent="0.25">
      <c r="A836" s="60">
        <v>4</v>
      </c>
      <c r="B836" s="89" t="s">
        <v>1838</v>
      </c>
      <c r="C836" s="61">
        <v>2998</v>
      </c>
      <c r="D836" s="60" t="s">
        <v>387</v>
      </c>
      <c r="E836" s="60">
        <v>160</v>
      </c>
      <c r="F836" s="62">
        <v>4.0766390359446803E-3</v>
      </c>
      <c r="G836" s="93" t="s">
        <v>7472</v>
      </c>
      <c r="H836" s="62">
        <v>2.1791934773269201E-2</v>
      </c>
      <c r="I836" s="62">
        <v>1.77849886267776E-2</v>
      </c>
      <c r="J836" s="93" t="s">
        <v>7473</v>
      </c>
      <c r="K836" s="63"/>
    </row>
    <row r="837" spans="1:11" ht="17.45" customHeight="1" x14ac:dyDescent="0.25">
      <c r="A837" s="60">
        <v>5</v>
      </c>
      <c r="B837" s="89" t="s">
        <v>1297</v>
      </c>
      <c r="C837" s="61">
        <v>2999</v>
      </c>
      <c r="D837" s="60" t="s">
        <v>482</v>
      </c>
      <c r="E837" s="60">
        <v>160</v>
      </c>
      <c r="F837" s="62">
        <v>4.0766390359446803E-3</v>
      </c>
      <c r="G837" s="93" t="s">
        <v>7472</v>
      </c>
      <c r="H837" s="62">
        <v>2.1791934773269201E-2</v>
      </c>
      <c r="I837" s="62">
        <v>1.77849886267776E-2</v>
      </c>
      <c r="J837" s="93" t="s">
        <v>7473</v>
      </c>
      <c r="K837" s="63"/>
    </row>
    <row r="838" spans="1:11" ht="17.45" customHeight="1" x14ac:dyDescent="0.25">
      <c r="A838" s="60">
        <v>4</v>
      </c>
      <c r="B838" s="89" t="s">
        <v>1839</v>
      </c>
      <c r="C838" s="61">
        <v>3000</v>
      </c>
      <c r="D838" s="60" t="s">
        <v>329</v>
      </c>
      <c r="E838" s="60">
        <v>71</v>
      </c>
      <c r="F838" s="62">
        <v>9.5118422667793794E-3</v>
      </c>
      <c r="G838" s="93" t="s">
        <v>7474</v>
      </c>
      <c r="H838" s="62">
        <v>8.3868762716842904E-2</v>
      </c>
      <c r="I838" s="62">
        <v>0</v>
      </c>
      <c r="J838" s="93" t="s">
        <v>7475</v>
      </c>
      <c r="K838" s="63"/>
    </row>
    <row r="839" spans="1:11" ht="17.45" customHeight="1" x14ac:dyDescent="0.25">
      <c r="A839" s="60">
        <v>5</v>
      </c>
      <c r="B839" s="89" t="s">
        <v>1296</v>
      </c>
      <c r="C839" s="61">
        <v>3001</v>
      </c>
      <c r="D839" s="60" t="s">
        <v>437</v>
      </c>
      <c r="E839" s="60">
        <v>68</v>
      </c>
      <c r="F839" s="62">
        <v>9.3322138621065205E-3</v>
      </c>
      <c r="G839" s="93" t="s">
        <v>7476</v>
      </c>
      <c r="H839" s="62">
        <v>8.3715372349557796E-2</v>
      </c>
      <c r="I839" s="62">
        <v>0</v>
      </c>
      <c r="J839" s="93" t="s">
        <v>7477</v>
      </c>
      <c r="K839" s="63"/>
    </row>
    <row r="840" spans="1:11" ht="17.45" customHeight="1" x14ac:dyDescent="0.25">
      <c r="A840" s="60">
        <v>2</v>
      </c>
      <c r="B840" s="89" t="s">
        <v>1686</v>
      </c>
      <c r="C840" s="61">
        <v>3002</v>
      </c>
      <c r="D840" s="60" t="s">
        <v>83</v>
      </c>
      <c r="E840" s="60">
        <v>1305</v>
      </c>
      <c r="F840" s="62">
        <v>0.27974194532945301</v>
      </c>
      <c r="G840" s="93" t="s">
        <v>7478</v>
      </c>
      <c r="H840" s="62">
        <v>0.43602001813567198</v>
      </c>
      <c r="I840" s="62">
        <v>1.1278096155495301</v>
      </c>
      <c r="J840" s="93" t="s">
        <v>7479</v>
      </c>
      <c r="K840" s="63"/>
    </row>
    <row r="841" spans="1:11" ht="17.45" customHeight="1" x14ac:dyDescent="0.25">
      <c r="A841" s="60">
        <v>3</v>
      </c>
      <c r="B841" s="89" t="s">
        <v>1434</v>
      </c>
      <c r="C841" s="61">
        <v>3007</v>
      </c>
      <c r="D841" s="60" t="s">
        <v>424</v>
      </c>
      <c r="E841" s="60">
        <v>1305</v>
      </c>
      <c r="F841" s="62">
        <v>0.27974194532945301</v>
      </c>
      <c r="G841" s="93" t="s">
        <v>7480</v>
      </c>
      <c r="H841" s="62">
        <v>0.43602001813567198</v>
      </c>
      <c r="I841" s="62">
        <v>1.1278096155495301</v>
      </c>
      <c r="J841" s="93" t="s">
        <v>7479</v>
      </c>
      <c r="K841" s="63"/>
    </row>
    <row r="842" spans="1:11" ht="17.45" customHeight="1" x14ac:dyDescent="0.25">
      <c r="A842" s="60">
        <v>4</v>
      </c>
      <c r="B842" s="89" t="s">
        <v>1479</v>
      </c>
      <c r="C842" s="61">
        <v>3008</v>
      </c>
      <c r="D842" s="60" t="s">
        <v>313</v>
      </c>
      <c r="E842" s="60">
        <v>805</v>
      </c>
      <c r="F842" s="62">
        <v>0.130862141495415</v>
      </c>
      <c r="G842" s="93" t="s">
        <v>7481</v>
      </c>
      <c r="H842" s="62">
        <v>0.26691440791663401</v>
      </c>
      <c r="I842" s="62">
        <v>0.68512184933631604</v>
      </c>
      <c r="J842" s="93" t="s">
        <v>7482</v>
      </c>
      <c r="K842" s="63"/>
    </row>
    <row r="843" spans="1:11" ht="17.45" customHeight="1" x14ac:dyDescent="0.25">
      <c r="A843" s="60">
        <v>4</v>
      </c>
      <c r="B843" s="89" t="s">
        <v>1480</v>
      </c>
      <c r="C843" s="61">
        <v>3009</v>
      </c>
      <c r="D843" s="60" t="s">
        <v>373</v>
      </c>
      <c r="E843" s="60">
        <v>711</v>
      </c>
      <c r="F843" s="62">
        <v>0.13054949431059901</v>
      </c>
      <c r="G843" s="93" t="s">
        <v>7483</v>
      </c>
      <c r="H843" s="62">
        <v>0.32333940342425799</v>
      </c>
      <c r="I843" s="62">
        <v>0.852856980206675</v>
      </c>
      <c r="J843" s="93" t="s">
        <v>7484</v>
      </c>
      <c r="K843" s="63"/>
    </row>
    <row r="844" spans="1:11" ht="17.45" customHeight="1" x14ac:dyDescent="0.25">
      <c r="A844" s="60">
        <v>4</v>
      </c>
      <c r="B844" s="89" t="s">
        <v>2373</v>
      </c>
      <c r="C844" s="61">
        <v>3010</v>
      </c>
      <c r="D844" s="60" t="s">
        <v>2582</v>
      </c>
      <c r="E844" s="60">
        <v>1</v>
      </c>
      <c r="F844" s="62">
        <v>1.5569827882636801E-4</v>
      </c>
      <c r="G844" s="93" t="s">
        <v>4835</v>
      </c>
      <c r="H844" s="62">
        <v>8.8315524980396593E-3</v>
      </c>
      <c r="I844" s="62">
        <v>0</v>
      </c>
      <c r="J844" s="93" t="s">
        <v>7485</v>
      </c>
      <c r="K844" s="63"/>
    </row>
    <row r="845" spans="1:11" ht="17.45" customHeight="1" x14ac:dyDescent="0.25">
      <c r="A845" s="60">
        <v>1</v>
      </c>
      <c r="B845" s="89" t="s">
        <v>1481</v>
      </c>
      <c r="C845" s="61">
        <v>3012</v>
      </c>
      <c r="D845" s="60" t="s">
        <v>32</v>
      </c>
      <c r="E845" s="60">
        <v>1513</v>
      </c>
      <c r="F845" s="62">
        <v>0.278900349432534</v>
      </c>
      <c r="G845" s="93" t="s">
        <v>7486</v>
      </c>
      <c r="H845" s="62">
        <v>0.38368508197022499</v>
      </c>
      <c r="I845" s="62">
        <v>1.0050604485691299</v>
      </c>
      <c r="J845" s="93" t="s">
        <v>7487</v>
      </c>
      <c r="K845" s="63"/>
    </row>
    <row r="846" spans="1:11" ht="17.45" customHeight="1" x14ac:dyDescent="0.25">
      <c r="A846" s="60">
        <v>2</v>
      </c>
      <c r="B846" s="89" t="s">
        <v>1808</v>
      </c>
      <c r="C846" s="61">
        <v>3013</v>
      </c>
      <c r="D846" s="60" t="s">
        <v>86</v>
      </c>
      <c r="E846" s="60">
        <v>923</v>
      </c>
      <c r="F846" s="62">
        <v>8.4044053911191505E-2</v>
      </c>
      <c r="G846" s="93" t="s">
        <v>7488</v>
      </c>
      <c r="H846" s="62">
        <v>0.190655204764519</v>
      </c>
      <c r="I846" s="62">
        <v>0.41758421424989101</v>
      </c>
      <c r="J846" s="93" t="s">
        <v>7489</v>
      </c>
      <c r="K846" s="63"/>
    </row>
    <row r="847" spans="1:11" ht="17.45" customHeight="1" x14ac:dyDescent="0.25">
      <c r="A847" s="60">
        <v>3</v>
      </c>
      <c r="B847" s="89" t="s">
        <v>1773</v>
      </c>
      <c r="C847" s="61">
        <v>3014</v>
      </c>
      <c r="D847" s="60" t="s">
        <v>645</v>
      </c>
      <c r="E847" s="60">
        <v>568</v>
      </c>
      <c r="F847" s="62">
        <v>2.51060818450143E-2</v>
      </c>
      <c r="G847" s="93" t="s">
        <v>7490</v>
      </c>
      <c r="H847" s="62">
        <v>8.1812338503293697E-2</v>
      </c>
      <c r="I847" s="62">
        <v>0.163366511705444</v>
      </c>
      <c r="J847" s="93" t="s">
        <v>7491</v>
      </c>
      <c r="K847" s="63"/>
    </row>
    <row r="848" spans="1:11" ht="17.45" customHeight="1" x14ac:dyDescent="0.25">
      <c r="A848" s="60">
        <v>4</v>
      </c>
      <c r="B848" s="89" t="s">
        <v>1483</v>
      </c>
      <c r="C848" s="61">
        <v>3015</v>
      </c>
      <c r="D848" s="60" t="s">
        <v>590</v>
      </c>
      <c r="E848" s="60">
        <v>420</v>
      </c>
      <c r="F848" s="62">
        <v>2.0653541937764999E-2</v>
      </c>
      <c r="G848" s="93" t="s">
        <v>7492</v>
      </c>
      <c r="H848" s="62">
        <v>7.2937974275695996E-2</v>
      </c>
      <c r="I848" s="62">
        <v>0.142904399740099</v>
      </c>
      <c r="J848" s="93" t="s">
        <v>7493</v>
      </c>
      <c r="K848" s="63"/>
    </row>
    <row r="849" spans="1:11" ht="17.45" customHeight="1" x14ac:dyDescent="0.25">
      <c r="A849" s="60">
        <v>5</v>
      </c>
      <c r="B849" s="89" t="s">
        <v>1848</v>
      </c>
      <c r="C849" s="61">
        <v>3016</v>
      </c>
      <c r="D849" s="60" t="s">
        <v>711</v>
      </c>
      <c r="E849" s="60">
        <v>301</v>
      </c>
      <c r="F849" s="62">
        <v>1.5718657967586602E-2</v>
      </c>
      <c r="G849" s="93" t="s">
        <v>7494</v>
      </c>
      <c r="H849" s="62">
        <v>6.4750887560261802E-2</v>
      </c>
      <c r="I849" s="62">
        <v>0.107475429294018</v>
      </c>
      <c r="J849" s="93" t="s">
        <v>7495</v>
      </c>
      <c r="K849" s="63"/>
    </row>
    <row r="850" spans="1:11" ht="17.45" customHeight="1" x14ac:dyDescent="0.25">
      <c r="A850" s="60">
        <v>5</v>
      </c>
      <c r="B850" s="89" t="s">
        <v>1058</v>
      </c>
      <c r="C850" s="61">
        <v>3019</v>
      </c>
      <c r="D850" s="60" t="s">
        <v>327</v>
      </c>
      <c r="E850" s="60">
        <v>21</v>
      </c>
      <c r="F850" s="62">
        <v>6.4137063480883098E-4</v>
      </c>
      <c r="G850" s="93" t="s">
        <v>7496</v>
      </c>
      <c r="H850" s="62">
        <v>8.8297689235886708E-3</v>
      </c>
      <c r="I850" s="62">
        <v>0</v>
      </c>
      <c r="J850" s="93" t="s">
        <v>7497</v>
      </c>
      <c r="K850" s="63"/>
    </row>
    <row r="851" spans="1:11" ht="17.45" customHeight="1" x14ac:dyDescent="0.25">
      <c r="A851" s="60">
        <v>5</v>
      </c>
      <c r="B851" s="89" t="s">
        <v>1230</v>
      </c>
      <c r="C851" s="61">
        <v>3023</v>
      </c>
      <c r="D851" s="60" t="s">
        <v>385</v>
      </c>
      <c r="E851" s="60">
        <v>23</v>
      </c>
      <c r="F851" s="62">
        <v>2.8863382543685802E-4</v>
      </c>
      <c r="G851" s="93" t="s">
        <v>4313</v>
      </c>
      <c r="H851" s="62">
        <v>3.5887384478174599E-3</v>
      </c>
      <c r="I851" s="62">
        <v>0</v>
      </c>
      <c r="J851" s="93" t="s">
        <v>7498</v>
      </c>
      <c r="K851" s="63"/>
    </row>
    <row r="852" spans="1:11" ht="17.45" customHeight="1" x14ac:dyDescent="0.25">
      <c r="A852" s="60">
        <v>5</v>
      </c>
      <c r="B852" s="89" t="s">
        <v>1644</v>
      </c>
      <c r="C852" s="61">
        <v>3024</v>
      </c>
      <c r="D852" s="60" t="s">
        <v>620</v>
      </c>
      <c r="E852" s="60">
        <v>90</v>
      </c>
      <c r="F852" s="62">
        <v>2.0089591044170998E-3</v>
      </c>
      <c r="G852" s="93" t="s">
        <v>6190</v>
      </c>
      <c r="H852" s="62">
        <v>2.3499844312671301E-2</v>
      </c>
      <c r="I852" s="62">
        <v>0</v>
      </c>
      <c r="J852" s="93" t="s">
        <v>4318</v>
      </c>
      <c r="K852" s="63"/>
    </row>
    <row r="853" spans="1:11" ht="17.45" customHeight="1" x14ac:dyDescent="0.25">
      <c r="A853" s="60">
        <v>4</v>
      </c>
      <c r="B853" s="89" t="s">
        <v>1488</v>
      </c>
      <c r="C853" s="61">
        <v>3025</v>
      </c>
      <c r="D853" s="60" t="s">
        <v>556</v>
      </c>
      <c r="E853" s="60">
        <v>15</v>
      </c>
      <c r="F853" s="62">
        <v>4.9508239538938799E-4</v>
      </c>
      <c r="G853" s="93" t="s">
        <v>6298</v>
      </c>
      <c r="H853" s="62">
        <v>1.1470997333763701E-2</v>
      </c>
      <c r="I853" s="62">
        <v>0</v>
      </c>
      <c r="J853" s="93" t="s">
        <v>5517</v>
      </c>
      <c r="K853" s="63"/>
    </row>
    <row r="854" spans="1:11" ht="17.45" customHeight="1" x14ac:dyDescent="0.25">
      <c r="A854" s="60">
        <v>5</v>
      </c>
      <c r="B854" s="89" t="s">
        <v>2070</v>
      </c>
      <c r="C854" s="61">
        <v>3029</v>
      </c>
      <c r="D854" s="60" t="s">
        <v>2071</v>
      </c>
      <c r="E854" s="60">
        <v>15</v>
      </c>
      <c r="F854" s="62">
        <v>4.9508239538938799E-4</v>
      </c>
      <c r="G854" s="93" t="s">
        <v>6298</v>
      </c>
      <c r="H854" s="62">
        <v>1.1470997333763701E-2</v>
      </c>
      <c r="I854" s="62">
        <v>0</v>
      </c>
      <c r="J854" s="93" t="s">
        <v>5517</v>
      </c>
      <c r="K854" s="63"/>
    </row>
    <row r="855" spans="1:11" ht="17.45" customHeight="1" x14ac:dyDescent="0.25">
      <c r="A855" s="60">
        <v>3</v>
      </c>
      <c r="B855" s="89" t="s">
        <v>1801</v>
      </c>
      <c r="C855" s="61">
        <v>3031</v>
      </c>
      <c r="D855" s="60" t="s">
        <v>690</v>
      </c>
      <c r="E855" s="60">
        <v>128</v>
      </c>
      <c r="F855" s="62">
        <v>2.12603092748683E-2</v>
      </c>
      <c r="G855" s="93" t="s">
        <v>7499</v>
      </c>
      <c r="H855" s="62">
        <v>0.13142471604022901</v>
      </c>
      <c r="I855" s="62">
        <v>6.1758590023330402E-2</v>
      </c>
      <c r="J855" s="93" t="s">
        <v>7500</v>
      </c>
      <c r="K855" s="63"/>
    </row>
    <row r="856" spans="1:11" ht="17.45" customHeight="1" x14ac:dyDescent="0.25">
      <c r="A856" s="60">
        <v>4</v>
      </c>
      <c r="B856" s="89" t="s">
        <v>1493</v>
      </c>
      <c r="C856" s="61">
        <v>3037</v>
      </c>
      <c r="D856" s="60" t="s">
        <v>668</v>
      </c>
      <c r="E856" s="60">
        <v>128</v>
      </c>
      <c r="F856" s="62">
        <v>2.12603092748683E-2</v>
      </c>
      <c r="G856" s="93" t="s">
        <v>7501</v>
      </c>
      <c r="H856" s="62">
        <v>0.13142471604022901</v>
      </c>
      <c r="I856" s="62">
        <v>6.1758590023330402E-2</v>
      </c>
      <c r="J856" s="93" t="s">
        <v>7500</v>
      </c>
      <c r="K856" s="63"/>
    </row>
    <row r="857" spans="1:11" ht="17.45" customHeight="1" x14ac:dyDescent="0.25">
      <c r="A857" s="60">
        <v>3</v>
      </c>
      <c r="B857" s="89" t="s">
        <v>1450</v>
      </c>
      <c r="C857" s="61">
        <v>3042</v>
      </c>
      <c r="D857" s="60" t="s">
        <v>481</v>
      </c>
      <c r="E857" s="60">
        <v>380</v>
      </c>
      <c r="F857" s="62">
        <v>3.7525798680845199E-2</v>
      </c>
      <c r="G857" s="93" t="s">
        <v>7502</v>
      </c>
      <c r="H857" s="62">
        <v>0.11347438225791801</v>
      </c>
      <c r="I857" s="62">
        <v>0.239181976499066</v>
      </c>
      <c r="J857" s="93" t="s">
        <v>7503</v>
      </c>
      <c r="K857" s="63"/>
    </row>
    <row r="858" spans="1:11" ht="17.45" customHeight="1" x14ac:dyDescent="0.25">
      <c r="A858" s="60">
        <v>4</v>
      </c>
      <c r="B858" s="89" t="s">
        <v>2374</v>
      </c>
      <c r="C858" s="61">
        <v>3043</v>
      </c>
      <c r="D858" s="60" t="s">
        <v>2583</v>
      </c>
      <c r="E858" s="60">
        <v>8</v>
      </c>
      <c r="F858" s="62">
        <v>2.9296823959100801E-4</v>
      </c>
      <c r="G858" s="93" t="s">
        <v>6270</v>
      </c>
      <c r="H858" s="62">
        <v>5.2367327330728004E-3</v>
      </c>
      <c r="I858" s="62">
        <v>0</v>
      </c>
      <c r="J858" s="93" t="s">
        <v>6445</v>
      </c>
      <c r="K858" s="63"/>
    </row>
    <row r="859" spans="1:11" ht="17.45" customHeight="1" x14ac:dyDescent="0.25">
      <c r="A859" s="60">
        <v>4</v>
      </c>
      <c r="B859" s="89" t="s">
        <v>1491</v>
      </c>
      <c r="C859" s="61">
        <v>3044</v>
      </c>
      <c r="D859" s="60" t="s">
        <v>520</v>
      </c>
      <c r="E859" s="60">
        <v>177</v>
      </c>
      <c r="F859" s="62">
        <v>1.54904117268645E-2</v>
      </c>
      <c r="G859" s="93" t="s">
        <v>7504</v>
      </c>
      <c r="H859" s="62">
        <v>6.7606671747477406E-2</v>
      </c>
      <c r="I859" s="62">
        <v>0.118183567968751</v>
      </c>
      <c r="J859" s="93" t="s">
        <v>7505</v>
      </c>
      <c r="K859" s="63"/>
    </row>
    <row r="860" spans="1:11" ht="17.45" customHeight="1" x14ac:dyDescent="0.25">
      <c r="A860" s="60">
        <v>2</v>
      </c>
      <c r="B860" s="89" t="s">
        <v>5889</v>
      </c>
      <c r="C860" s="61">
        <v>3059</v>
      </c>
      <c r="D860" s="60" t="s">
        <v>5890</v>
      </c>
      <c r="E860" s="60">
        <v>45</v>
      </c>
      <c r="F860" s="62">
        <v>6.2768152988354302E-4</v>
      </c>
      <c r="G860" s="93" t="s">
        <v>7506</v>
      </c>
      <c r="H860" s="62">
        <v>5.6026054424259102E-3</v>
      </c>
      <c r="I860" s="62">
        <v>0</v>
      </c>
      <c r="J860" s="93" t="s">
        <v>5563</v>
      </c>
      <c r="K860" s="63"/>
    </row>
    <row r="861" spans="1:11" ht="17.45" customHeight="1" x14ac:dyDescent="0.25">
      <c r="A861" s="60">
        <v>3</v>
      </c>
      <c r="B861" s="89" t="s">
        <v>5892</v>
      </c>
      <c r="C861" s="61">
        <v>3060</v>
      </c>
      <c r="D861" s="60" t="s">
        <v>5893</v>
      </c>
      <c r="E861" s="60">
        <v>10</v>
      </c>
      <c r="F861" s="62">
        <v>1.2292233493743499E-4</v>
      </c>
      <c r="G861" s="93" t="s">
        <v>4309</v>
      </c>
      <c r="H861" s="62">
        <v>2.0641557729126599E-3</v>
      </c>
      <c r="I861" s="62">
        <v>0</v>
      </c>
      <c r="J861" s="93" t="s">
        <v>7507</v>
      </c>
      <c r="K861" s="63"/>
    </row>
    <row r="862" spans="1:11" ht="17.45" customHeight="1" x14ac:dyDescent="0.25">
      <c r="A862" s="60">
        <v>3</v>
      </c>
      <c r="B862" s="89" t="s">
        <v>7508</v>
      </c>
      <c r="C862" s="61">
        <v>3061</v>
      </c>
      <c r="D862" s="60" t="s">
        <v>7509</v>
      </c>
      <c r="E862" s="60">
        <v>10</v>
      </c>
      <c r="F862" s="62">
        <v>7.8958133783486905E-5</v>
      </c>
      <c r="G862" s="93" t="s">
        <v>4242</v>
      </c>
      <c r="H862" s="62">
        <v>1.56153343481198E-3</v>
      </c>
      <c r="I862" s="62">
        <v>0</v>
      </c>
      <c r="J862" s="93" t="s">
        <v>5971</v>
      </c>
      <c r="K862" s="63"/>
    </row>
    <row r="863" spans="1:11" ht="17.45" customHeight="1" x14ac:dyDescent="0.25">
      <c r="A863" s="60">
        <v>3</v>
      </c>
      <c r="B863" s="89" t="s">
        <v>5895</v>
      </c>
      <c r="C863" s="61">
        <v>3062</v>
      </c>
      <c r="D863" s="60" t="s">
        <v>5896</v>
      </c>
      <c r="E863" s="60">
        <v>28</v>
      </c>
      <c r="F863" s="62">
        <v>3.7653955377044297E-4</v>
      </c>
      <c r="G863" s="93" t="s">
        <v>4334</v>
      </c>
      <c r="H863" s="62">
        <v>3.5865502772204701E-3</v>
      </c>
      <c r="I863" s="62">
        <v>0</v>
      </c>
      <c r="J863" s="93" t="s">
        <v>5360</v>
      </c>
      <c r="K863" s="63"/>
    </row>
    <row r="864" spans="1:11" ht="17.45" customHeight="1" x14ac:dyDescent="0.25">
      <c r="A864" s="60">
        <v>2</v>
      </c>
      <c r="B864" s="89" t="s">
        <v>1174</v>
      </c>
      <c r="C864" s="61">
        <v>3063</v>
      </c>
      <c r="D864" s="60" t="s">
        <v>85</v>
      </c>
      <c r="E864" s="60">
        <v>1064</v>
      </c>
      <c r="F864" s="62">
        <v>0.19086034685630901</v>
      </c>
      <c r="G864" s="93" t="s">
        <v>7510</v>
      </c>
      <c r="H864" s="62">
        <v>0.32267012035703102</v>
      </c>
      <c r="I864" s="62">
        <v>0.79942810146642795</v>
      </c>
      <c r="J864" s="93" t="s">
        <v>7511</v>
      </c>
      <c r="K864" s="63"/>
    </row>
    <row r="865" spans="1:11" ht="17.45" customHeight="1" x14ac:dyDescent="0.25">
      <c r="A865" s="60">
        <v>3</v>
      </c>
      <c r="B865" s="89" t="s">
        <v>1205</v>
      </c>
      <c r="C865" s="61">
        <v>3064</v>
      </c>
      <c r="D865" s="60" t="s">
        <v>446</v>
      </c>
      <c r="E865" s="60">
        <v>944</v>
      </c>
      <c r="F865" s="62">
        <v>0.15772029047415101</v>
      </c>
      <c r="G865" s="93" t="s">
        <v>7512</v>
      </c>
      <c r="H865" s="62">
        <v>0.28666110661061101</v>
      </c>
      <c r="I865" s="62">
        <v>0.71697297216640399</v>
      </c>
      <c r="J865" s="93" t="s">
        <v>7513</v>
      </c>
      <c r="K865" s="63"/>
    </row>
    <row r="866" spans="1:11" ht="17.45" customHeight="1" x14ac:dyDescent="0.25">
      <c r="A866" s="60">
        <v>4</v>
      </c>
      <c r="B866" s="89" t="s">
        <v>1793</v>
      </c>
      <c r="C866" s="61">
        <v>3065</v>
      </c>
      <c r="D866" s="60" t="s">
        <v>491</v>
      </c>
      <c r="E866" s="60">
        <v>452</v>
      </c>
      <c r="F866" s="62">
        <v>6.0145260309117397E-2</v>
      </c>
      <c r="G866" s="93" t="s">
        <v>7514</v>
      </c>
      <c r="H866" s="62">
        <v>0.17348249930922299</v>
      </c>
      <c r="I866" s="62">
        <v>0.37459770417174298</v>
      </c>
      <c r="J866" s="93" t="s">
        <v>7515</v>
      </c>
      <c r="K866" s="63"/>
    </row>
    <row r="867" spans="1:11" ht="17.45" customHeight="1" x14ac:dyDescent="0.25">
      <c r="A867" s="60">
        <v>5</v>
      </c>
      <c r="B867" s="89" t="s">
        <v>1037</v>
      </c>
      <c r="C867" s="61">
        <v>3066</v>
      </c>
      <c r="D867" s="60" t="s">
        <v>279</v>
      </c>
      <c r="E867" s="60">
        <v>105</v>
      </c>
      <c r="F867" s="62">
        <v>1.22878404647398E-2</v>
      </c>
      <c r="G867" s="93" t="s">
        <v>7516</v>
      </c>
      <c r="H867" s="62">
        <v>7.3967569215950699E-2</v>
      </c>
      <c r="I867" s="62">
        <v>0</v>
      </c>
      <c r="J867" s="93" t="s">
        <v>7517</v>
      </c>
      <c r="K867" s="63"/>
    </row>
    <row r="868" spans="1:11" ht="17.45" customHeight="1" x14ac:dyDescent="0.25">
      <c r="A868" s="60">
        <v>5</v>
      </c>
      <c r="B868" s="89" t="s">
        <v>1356</v>
      </c>
      <c r="C868" s="61">
        <v>3068</v>
      </c>
      <c r="D868" s="60" t="s">
        <v>733</v>
      </c>
      <c r="E868" s="60">
        <v>242</v>
      </c>
      <c r="F868" s="62">
        <v>3.22758752576374E-2</v>
      </c>
      <c r="G868" s="93" t="s">
        <v>6358</v>
      </c>
      <c r="H868" s="62">
        <v>0.13140660935103901</v>
      </c>
      <c r="I868" s="62">
        <v>0.23753671753160699</v>
      </c>
      <c r="J868" s="93" t="s">
        <v>7518</v>
      </c>
      <c r="K868" s="63"/>
    </row>
    <row r="869" spans="1:11" ht="17.45" customHeight="1" x14ac:dyDescent="0.25">
      <c r="A869" s="60">
        <v>5</v>
      </c>
      <c r="B869" s="89" t="s">
        <v>2072</v>
      </c>
      <c r="C869" s="61">
        <v>3071</v>
      </c>
      <c r="D869" s="60" t="s">
        <v>2073</v>
      </c>
      <c r="E869" s="60">
        <v>3</v>
      </c>
      <c r="F869" s="62">
        <v>9.3264805969566294E-5</v>
      </c>
      <c r="G869" s="93" t="s">
        <v>4318</v>
      </c>
      <c r="H869" s="62">
        <v>2.4730121126065601E-3</v>
      </c>
      <c r="I869" s="62">
        <v>0</v>
      </c>
      <c r="J869" s="93" t="s">
        <v>7519</v>
      </c>
      <c r="K869" s="63"/>
    </row>
    <row r="870" spans="1:11" ht="17.45" customHeight="1" x14ac:dyDescent="0.25">
      <c r="A870" s="60">
        <v>5</v>
      </c>
      <c r="B870" s="89" t="s">
        <v>1845</v>
      </c>
      <c r="C870" s="61">
        <v>3072</v>
      </c>
      <c r="D870" s="60" t="s">
        <v>787</v>
      </c>
      <c r="E870" s="60">
        <v>17</v>
      </c>
      <c r="F870" s="62">
        <v>1.9513112984185701E-3</v>
      </c>
      <c r="G870" s="93" t="s">
        <v>7520</v>
      </c>
      <c r="H870" s="62">
        <v>3.1491287891036099E-2</v>
      </c>
      <c r="I870" s="62">
        <v>0</v>
      </c>
      <c r="J870" s="93" t="s">
        <v>7521</v>
      </c>
      <c r="K870" s="63"/>
    </row>
    <row r="871" spans="1:11" ht="17.45" customHeight="1" x14ac:dyDescent="0.25">
      <c r="A871" s="60">
        <v>4</v>
      </c>
      <c r="B871" s="89" t="s">
        <v>1799</v>
      </c>
      <c r="C871" s="61">
        <v>3074</v>
      </c>
      <c r="D871" s="60" t="s">
        <v>596</v>
      </c>
      <c r="E871" s="60">
        <v>633</v>
      </c>
      <c r="F871" s="62">
        <v>9.7575030165033605E-2</v>
      </c>
      <c r="G871" s="93" t="s">
        <v>7522</v>
      </c>
      <c r="H871" s="62">
        <v>0.23407375368963901</v>
      </c>
      <c r="I871" s="62">
        <v>0.53973458065395497</v>
      </c>
      <c r="J871" s="93" t="s">
        <v>7523</v>
      </c>
      <c r="K871" s="63"/>
    </row>
    <row r="872" spans="1:11" ht="17.45" customHeight="1" x14ac:dyDescent="0.25">
      <c r="A872" s="60">
        <v>5</v>
      </c>
      <c r="B872" s="89" t="s">
        <v>1145</v>
      </c>
      <c r="C872" s="61">
        <v>3075</v>
      </c>
      <c r="D872" s="60" t="s">
        <v>563</v>
      </c>
      <c r="E872" s="60">
        <v>136</v>
      </c>
      <c r="F872" s="62">
        <v>1.9487551756200299E-2</v>
      </c>
      <c r="G872" s="93" t="s">
        <v>7524</v>
      </c>
      <c r="H872" s="62">
        <v>0.111029900267784</v>
      </c>
      <c r="I872" s="62">
        <v>0.104067070238635</v>
      </c>
      <c r="J872" s="93" t="s">
        <v>7525</v>
      </c>
      <c r="K872" s="63"/>
    </row>
    <row r="873" spans="1:11" ht="17.45" customHeight="1" x14ac:dyDescent="0.25">
      <c r="A873" s="60">
        <v>5</v>
      </c>
      <c r="B873" s="89" t="s">
        <v>1222</v>
      </c>
      <c r="C873" s="61">
        <v>3076</v>
      </c>
      <c r="D873" s="60" t="s">
        <v>625</v>
      </c>
      <c r="E873" s="60">
        <v>164</v>
      </c>
      <c r="F873" s="62">
        <v>1.8754312045989201E-2</v>
      </c>
      <c r="G873" s="93" t="s">
        <v>7526</v>
      </c>
      <c r="H873" s="62">
        <v>8.9873814152751294E-2</v>
      </c>
      <c r="I873" s="62">
        <v>0.14510747326411799</v>
      </c>
      <c r="J873" s="93" t="s">
        <v>7527</v>
      </c>
      <c r="K873" s="63"/>
    </row>
    <row r="874" spans="1:11" ht="17.45" customHeight="1" x14ac:dyDescent="0.25">
      <c r="A874" s="60">
        <v>5</v>
      </c>
      <c r="B874" s="89" t="s">
        <v>1138</v>
      </c>
      <c r="C874" s="61">
        <v>3077</v>
      </c>
      <c r="D874" s="60" t="s">
        <v>528</v>
      </c>
      <c r="E874" s="60">
        <v>267</v>
      </c>
      <c r="F874" s="62">
        <v>4.0862315314394902E-2</v>
      </c>
      <c r="G874" s="93" t="s">
        <v>7528</v>
      </c>
      <c r="H874" s="62">
        <v>0.159950008552038</v>
      </c>
      <c r="I874" s="62">
        <v>0.30067351292942701</v>
      </c>
      <c r="J874" s="93" t="s">
        <v>7529</v>
      </c>
      <c r="K874" s="63"/>
    </row>
    <row r="875" spans="1:11" ht="17.45" customHeight="1" x14ac:dyDescent="0.25">
      <c r="A875" s="60">
        <v>5</v>
      </c>
      <c r="B875" s="89" t="s">
        <v>1484</v>
      </c>
      <c r="C875" s="61">
        <v>3078</v>
      </c>
      <c r="D875" s="60" t="s">
        <v>749</v>
      </c>
      <c r="E875" s="60">
        <v>148</v>
      </c>
      <c r="F875" s="62">
        <v>1.8390213792392598E-2</v>
      </c>
      <c r="G875" s="93" t="s">
        <v>7530</v>
      </c>
      <c r="H875" s="62">
        <v>9.3737201592923494E-2</v>
      </c>
      <c r="I875" s="62">
        <v>0.125827450219752</v>
      </c>
      <c r="J875" s="93" t="s">
        <v>7531</v>
      </c>
      <c r="K875" s="63"/>
    </row>
    <row r="876" spans="1:11" ht="17.45" customHeight="1" x14ac:dyDescent="0.25">
      <c r="A876" s="60">
        <v>3</v>
      </c>
      <c r="B876" s="89" t="s">
        <v>1120</v>
      </c>
      <c r="C876" s="61">
        <v>3080</v>
      </c>
      <c r="D876" s="60" t="s">
        <v>341</v>
      </c>
      <c r="E876" s="60">
        <v>202</v>
      </c>
      <c r="F876" s="62">
        <v>2.4134663032328099E-2</v>
      </c>
      <c r="G876" s="93" t="s">
        <v>7532</v>
      </c>
      <c r="H876" s="62">
        <v>0.12641724878396501</v>
      </c>
      <c r="I876" s="62">
        <v>0.13191366638822</v>
      </c>
      <c r="J876" s="93" t="s">
        <v>7533</v>
      </c>
      <c r="K876" s="63"/>
    </row>
    <row r="877" spans="1:11" ht="17.45" customHeight="1" x14ac:dyDescent="0.25">
      <c r="A877" s="60">
        <v>4</v>
      </c>
      <c r="B877" s="89" t="s">
        <v>1796</v>
      </c>
      <c r="C877" s="61">
        <v>3081</v>
      </c>
      <c r="D877" s="60" t="s">
        <v>761</v>
      </c>
      <c r="E877" s="60">
        <v>163</v>
      </c>
      <c r="F877" s="62">
        <v>2.1810974275392799E-2</v>
      </c>
      <c r="G877" s="93" t="s">
        <v>7534</v>
      </c>
      <c r="H877" s="62">
        <v>0.124746048296031</v>
      </c>
      <c r="I877" s="62">
        <v>0.10246624805012</v>
      </c>
      <c r="J877" s="93" t="s">
        <v>7535</v>
      </c>
      <c r="K877" s="63"/>
    </row>
    <row r="878" spans="1:11" ht="17.45" customHeight="1" x14ac:dyDescent="0.25">
      <c r="A878" s="60">
        <v>5</v>
      </c>
      <c r="B878" s="89" t="s">
        <v>1231</v>
      </c>
      <c r="C878" s="61">
        <v>3082</v>
      </c>
      <c r="D878" s="60" t="s">
        <v>650</v>
      </c>
      <c r="E878" s="60">
        <v>23</v>
      </c>
      <c r="F878" s="62">
        <v>3.9062034541857498E-3</v>
      </c>
      <c r="G878" s="93" t="s">
        <v>7536</v>
      </c>
      <c r="H878" s="62">
        <v>5.5920159494220002E-2</v>
      </c>
      <c r="I878" s="62">
        <v>0</v>
      </c>
      <c r="J878" s="93" t="s">
        <v>7537</v>
      </c>
      <c r="K878" s="63"/>
    </row>
    <row r="879" spans="1:11" ht="17.45" customHeight="1" x14ac:dyDescent="0.25">
      <c r="A879" s="60">
        <v>5</v>
      </c>
      <c r="B879" s="89" t="s">
        <v>2376</v>
      </c>
      <c r="C879" s="61">
        <v>3083</v>
      </c>
      <c r="D879" s="60" t="s">
        <v>2585</v>
      </c>
      <c r="E879" s="60">
        <v>1</v>
      </c>
      <c r="F879" s="62">
        <v>1.2761804736862901E-4</v>
      </c>
      <c r="G879" s="93" t="s">
        <v>4835</v>
      </c>
      <c r="H879" s="62">
        <v>7.2387793463681901E-3</v>
      </c>
      <c r="I879" s="62">
        <v>0</v>
      </c>
      <c r="J879" s="93" t="s">
        <v>7538</v>
      </c>
      <c r="K879" s="63"/>
    </row>
    <row r="880" spans="1:11" ht="17.45" customHeight="1" x14ac:dyDescent="0.25">
      <c r="A880" s="60">
        <v>5</v>
      </c>
      <c r="B880" s="89" t="s">
        <v>1278</v>
      </c>
      <c r="C880" s="61">
        <v>3084</v>
      </c>
      <c r="D880" s="60" t="s">
        <v>673</v>
      </c>
      <c r="E880" s="60">
        <v>120</v>
      </c>
      <c r="F880" s="62">
        <v>1.68187784430118E-2</v>
      </c>
      <c r="G880" s="93" t="s">
        <v>7539</v>
      </c>
      <c r="H880" s="62">
        <v>0.108465702821818</v>
      </c>
      <c r="I880" s="62">
        <v>4.8424662812958597E-2</v>
      </c>
      <c r="J880" s="93" t="s">
        <v>7540</v>
      </c>
      <c r="K880" s="63"/>
    </row>
    <row r="881" spans="1:11" ht="17.45" customHeight="1" x14ac:dyDescent="0.25">
      <c r="A881" s="60">
        <v>5</v>
      </c>
      <c r="B881" s="89" t="s">
        <v>1111</v>
      </c>
      <c r="C881" s="61">
        <v>3086</v>
      </c>
      <c r="D881" s="60" t="s">
        <v>398</v>
      </c>
      <c r="E881" s="60">
        <v>25</v>
      </c>
      <c r="F881" s="62">
        <v>9.5837433082660603E-4</v>
      </c>
      <c r="G881" s="93" t="s">
        <v>6124</v>
      </c>
      <c r="H881" s="62">
        <v>1.4129173042755299E-2</v>
      </c>
      <c r="I881" s="62">
        <v>0</v>
      </c>
      <c r="J881" s="93" t="s">
        <v>7541</v>
      </c>
      <c r="K881" s="63"/>
    </row>
    <row r="882" spans="1:11" ht="17.45" customHeight="1" x14ac:dyDescent="0.25">
      <c r="A882" s="60">
        <v>4</v>
      </c>
      <c r="B882" s="89" t="s">
        <v>1502</v>
      </c>
      <c r="C882" s="61">
        <v>3087</v>
      </c>
      <c r="D882" s="60" t="s">
        <v>695</v>
      </c>
      <c r="E882" s="60">
        <v>5</v>
      </c>
      <c r="F882" s="62">
        <v>3.2055687860641001E-4</v>
      </c>
      <c r="G882" s="93" t="s">
        <v>6330</v>
      </c>
      <c r="H882" s="62">
        <v>8.6011053138774808E-3</v>
      </c>
      <c r="I882" s="62">
        <v>0</v>
      </c>
      <c r="J882" s="93" t="s">
        <v>7542</v>
      </c>
      <c r="K882" s="63"/>
    </row>
    <row r="883" spans="1:11" ht="17.45" customHeight="1" x14ac:dyDescent="0.25">
      <c r="A883" s="60">
        <v>3</v>
      </c>
      <c r="B883" s="89" t="s">
        <v>1797</v>
      </c>
      <c r="C883" s="61">
        <v>3089</v>
      </c>
      <c r="D883" s="60" t="s">
        <v>774</v>
      </c>
      <c r="E883" s="60">
        <v>49</v>
      </c>
      <c r="F883" s="62">
        <v>8.2044479349827493E-3</v>
      </c>
      <c r="G883" s="93" t="s">
        <v>7543</v>
      </c>
      <c r="H883" s="62">
        <v>6.3052006130369806E-2</v>
      </c>
      <c r="I883" s="62">
        <v>0</v>
      </c>
      <c r="J883" s="93" t="s">
        <v>7544</v>
      </c>
      <c r="K883" s="63"/>
    </row>
    <row r="884" spans="1:11" ht="17.45" customHeight="1" x14ac:dyDescent="0.25">
      <c r="A884" s="60">
        <v>4</v>
      </c>
      <c r="B884" s="89" t="s">
        <v>1503</v>
      </c>
      <c r="C884" s="61">
        <v>3090</v>
      </c>
      <c r="D884" s="60" t="s">
        <v>716</v>
      </c>
      <c r="E884" s="60">
        <v>10</v>
      </c>
      <c r="F884" s="62">
        <v>1.4701283724822E-3</v>
      </c>
      <c r="G884" s="93" t="s">
        <v>7545</v>
      </c>
      <c r="H884" s="62">
        <v>2.3277500632527301E-2</v>
      </c>
      <c r="I884" s="62">
        <v>0</v>
      </c>
      <c r="J884" s="93" t="s">
        <v>7546</v>
      </c>
      <c r="K884" s="63"/>
    </row>
    <row r="885" spans="1:11" ht="17.45" customHeight="1" x14ac:dyDescent="0.25">
      <c r="A885" s="60">
        <v>4</v>
      </c>
      <c r="B885" s="89" t="s">
        <v>2375</v>
      </c>
      <c r="C885" s="61">
        <v>3093</v>
      </c>
      <c r="D885" s="60" t="s">
        <v>2584</v>
      </c>
      <c r="E885" s="60">
        <v>1</v>
      </c>
      <c r="F885" s="62">
        <v>1.5196528936661101E-5</v>
      </c>
      <c r="G885" s="93" t="s">
        <v>4253</v>
      </c>
      <c r="H885" s="62">
        <v>8.6198090373092303E-4</v>
      </c>
      <c r="I885" s="62">
        <v>0</v>
      </c>
      <c r="J885" s="93" t="s">
        <v>7547</v>
      </c>
      <c r="K885" s="63"/>
    </row>
    <row r="886" spans="1:11" ht="17.45" customHeight="1" x14ac:dyDescent="0.25">
      <c r="A886" s="60">
        <v>4</v>
      </c>
      <c r="B886" s="89" t="s">
        <v>2074</v>
      </c>
      <c r="C886" s="61">
        <v>3096</v>
      </c>
      <c r="D886" s="60" t="s">
        <v>2075</v>
      </c>
      <c r="E886" s="60">
        <v>3</v>
      </c>
      <c r="F886" s="62">
        <v>1.2700340621513701E-4</v>
      </c>
      <c r="G886" s="93" t="s">
        <v>4321</v>
      </c>
      <c r="H886" s="62">
        <v>3.1261779091878899E-3</v>
      </c>
      <c r="I886" s="62">
        <v>0</v>
      </c>
      <c r="J886" s="93" t="s">
        <v>7548</v>
      </c>
      <c r="K886" s="63"/>
    </row>
    <row r="887" spans="1:11" ht="17.45" customHeight="1" x14ac:dyDescent="0.25">
      <c r="A887" s="60">
        <v>3</v>
      </c>
      <c r="B887" s="89" t="s">
        <v>2082</v>
      </c>
      <c r="C887" s="61">
        <v>3099</v>
      </c>
      <c r="D887" s="60" t="s">
        <v>2083</v>
      </c>
      <c r="E887" s="60">
        <v>3</v>
      </c>
      <c r="F887" s="62">
        <v>8.0094541484747696E-4</v>
      </c>
      <c r="G887" s="93" t="s">
        <v>4326</v>
      </c>
      <c r="H887" s="62">
        <v>2.2500871713899102E-2</v>
      </c>
      <c r="I887" s="62">
        <v>0</v>
      </c>
      <c r="J887" s="93" t="s">
        <v>7549</v>
      </c>
      <c r="K887" s="63"/>
    </row>
    <row r="888" spans="1:11" ht="17.45" customHeight="1" x14ac:dyDescent="0.25">
      <c r="A888" s="60">
        <v>4</v>
      </c>
      <c r="B888" s="89" t="s">
        <v>2377</v>
      </c>
      <c r="C888" s="61">
        <v>3103</v>
      </c>
      <c r="D888" s="60" t="s">
        <v>2586</v>
      </c>
      <c r="E888" s="60">
        <v>3</v>
      </c>
      <c r="F888" s="62">
        <v>8.0094541484747696E-4</v>
      </c>
      <c r="G888" s="93" t="s">
        <v>4606</v>
      </c>
      <c r="H888" s="62">
        <v>2.2500871713899102E-2</v>
      </c>
      <c r="I888" s="62">
        <v>0</v>
      </c>
      <c r="J888" s="93" t="s">
        <v>7549</v>
      </c>
      <c r="K888" s="63"/>
    </row>
    <row r="889" spans="1:11" ht="17.45" customHeight="1" x14ac:dyDescent="0.25">
      <c r="A889" s="60">
        <v>2</v>
      </c>
      <c r="B889" s="89" t="s">
        <v>1827</v>
      </c>
      <c r="C889" s="61">
        <v>3115</v>
      </c>
      <c r="D889" s="60" t="s">
        <v>87</v>
      </c>
      <c r="E889" s="60">
        <v>13</v>
      </c>
      <c r="F889" s="62">
        <v>3.3682671351499601E-3</v>
      </c>
      <c r="G889" s="93" t="s">
        <v>7550</v>
      </c>
      <c r="H889" s="62">
        <v>5.0565019736284501E-2</v>
      </c>
      <c r="I889" s="62">
        <v>0</v>
      </c>
      <c r="J889" s="93" t="s">
        <v>7551</v>
      </c>
      <c r="K889" s="63"/>
    </row>
    <row r="890" spans="1:11" ht="17.45" customHeight="1" x14ac:dyDescent="0.25">
      <c r="A890" s="60">
        <v>3</v>
      </c>
      <c r="B890" s="89" t="s">
        <v>1828</v>
      </c>
      <c r="C890" s="61">
        <v>3119</v>
      </c>
      <c r="D890" s="60" t="s">
        <v>389</v>
      </c>
      <c r="E890" s="60">
        <v>13</v>
      </c>
      <c r="F890" s="62">
        <v>3.3682671351499601E-3</v>
      </c>
      <c r="G890" s="93" t="s">
        <v>7552</v>
      </c>
      <c r="H890" s="62">
        <v>5.0565019736284501E-2</v>
      </c>
      <c r="I890" s="62">
        <v>0</v>
      </c>
      <c r="J890" s="93" t="s">
        <v>7551</v>
      </c>
      <c r="K890" s="63"/>
    </row>
    <row r="891" spans="1:11" ht="17.45" customHeight="1" x14ac:dyDescent="0.25">
      <c r="A891" s="60">
        <v>4</v>
      </c>
      <c r="B891" s="89" t="s">
        <v>1507</v>
      </c>
      <c r="C891" s="61">
        <v>3120</v>
      </c>
      <c r="D891" s="60" t="s">
        <v>331</v>
      </c>
      <c r="E891" s="60">
        <v>6</v>
      </c>
      <c r="F891" s="62">
        <v>1.64567504536782E-3</v>
      </c>
      <c r="G891" s="93" t="s">
        <v>7553</v>
      </c>
      <c r="H891" s="62">
        <v>4.0044575443665201E-2</v>
      </c>
      <c r="I891" s="62">
        <v>0</v>
      </c>
      <c r="J891" s="93" t="s">
        <v>7554</v>
      </c>
      <c r="K891" s="63"/>
    </row>
    <row r="892" spans="1:11" ht="17.45" customHeight="1" x14ac:dyDescent="0.25">
      <c r="A892" s="60">
        <v>1</v>
      </c>
      <c r="B892" s="89" t="s">
        <v>1508</v>
      </c>
      <c r="C892" s="61">
        <v>3122</v>
      </c>
      <c r="D892" s="60" t="s">
        <v>33</v>
      </c>
      <c r="E892" s="60">
        <v>2063</v>
      </c>
      <c r="F892" s="62">
        <v>0.24442971536527899</v>
      </c>
      <c r="G892" s="93" t="s">
        <v>7555</v>
      </c>
      <c r="H892" s="62">
        <v>0.206828274039875</v>
      </c>
      <c r="I892" s="62">
        <v>0.60349734986921399</v>
      </c>
      <c r="J892" s="93" t="s">
        <v>7556</v>
      </c>
      <c r="K892" s="63"/>
    </row>
    <row r="893" spans="1:11" ht="17.45" customHeight="1" x14ac:dyDescent="0.25">
      <c r="A893" s="60">
        <v>2</v>
      </c>
      <c r="B893" s="89" t="s">
        <v>984</v>
      </c>
      <c r="C893" s="61">
        <v>3123</v>
      </c>
      <c r="D893" s="60" t="s">
        <v>88</v>
      </c>
      <c r="E893" s="60">
        <v>1840</v>
      </c>
      <c r="F893" s="62">
        <v>0.11694418921371801</v>
      </c>
      <c r="G893" s="93" t="s">
        <v>7557</v>
      </c>
      <c r="H893" s="62">
        <v>0.15248363052426001</v>
      </c>
      <c r="I893" s="62">
        <v>0.36053560130021001</v>
      </c>
      <c r="J893" s="93" t="s">
        <v>7558</v>
      </c>
      <c r="K893" s="63"/>
    </row>
    <row r="894" spans="1:11" ht="17.45" customHeight="1" x14ac:dyDescent="0.25">
      <c r="A894" s="60">
        <v>3</v>
      </c>
      <c r="B894" s="89" t="s">
        <v>1815</v>
      </c>
      <c r="C894" s="61">
        <v>3124</v>
      </c>
      <c r="D894" s="60" t="s">
        <v>746</v>
      </c>
      <c r="E894" s="60">
        <v>1837</v>
      </c>
      <c r="F894" s="62">
        <v>0.115840459320688</v>
      </c>
      <c r="G894" s="93" t="s">
        <v>7559</v>
      </c>
      <c r="H894" s="62">
        <v>0.15193077592259999</v>
      </c>
      <c r="I894" s="62">
        <v>0.35955153733419598</v>
      </c>
      <c r="J894" s="93" t="s">
        <v>7560</v>
      </c>
      <c r="K894" s="63"/>
    </row>
    <row r="895" spans="1:11" ht="17.45" customHeight="1" x14ac:dyDescent="0.25">
      <c r="A895" s="60">
        <v>4</v>
      </c>
      <c r="B895" s="89" t="s">
        <v>1510</v>
      </c>
      <c r="C895" s="61">
        <v>3125</v>
      </c>
      <c r="D895" s="60" t="s">
        <v>441</v>
      </c>
      <c r="E895" s="60">
        <v>862</v>
      </c>
      <c r="F895" s="62">
        <v>3.0479919337815499E-2</v>
      </c>
      <c r="G895" s="93" t="s">
        <v>7561</v>
      </c>
      <c r="H895" s="62">
        <v>6.3197860269833497E-2</v>
      </c>
      <c r="I895" s="62">
        <v>0.16822858054395301</v>
      </c>
      <c r="J895" s="93" t="s">
        <v>7562</v>
      </c>
      <c r="K895" s="63"/>
    </row>
    <row r="896" spans="1:11" ht="17.45" customHeight="1" x14ac:dyDescent="0.25">
      <c r="A896" s="60">
        <v>4</v>
      </c>
      <c r="B896" s="89" t="s">
        <v>1511</v>
      </c>
      <c r="C896" s="61">
        <v>3129</v>
      </c>
      <c r="D896" s="60" t="s">
        <v>692</v>
      </c>
      <c r="E896" s="60">
        <v>884</v>
      </c>
      <c r="F896" s="62">
        <v>3.6490240048213197E-2</v>
      </c>
      <c r="G896" s="93" t="s">
        <v>7563</v>
      </c>
      <c r="H896" s="62">
        <v>9.8278556921193902E-2</v>
      </c>
      <c r="I896" s="62">
        <v>0.19324579614389301</v>
      </c>
      <c r="J896" s="93" t="s">
        <v>7564</v>
      </c>
      <c r="K896" s="63"/>
    </row>
    <row r="897" spans="1:11" ht="17.45" customHeight="1" x14ac:dyDescent="0.25">
      <c r="A897" s="60">
        <v>5</v>
      </c>
      <c r="B897" s="89" t="s">
        <v>1504</v>
      </c>
      <c r="C897" s="61">
        <v>3130</v>
      </c>
      <c r="D897" s="60" t="s">
        <v>647</v>
      </c>
      <c r="E897" s="60">
        <v>320</v>
      </c>
      <c r="F897" s="62">
        <v>1.26973625628953E-2</v>
      </c>
      <c r="G897" s="93" t="s">
        <v>7565</v>
      </c>
      <c r="H897" s="62">
        <v>4.59018735059269E-2</v>
      </c>
      <c r="I897" s="62">
        <v>7.89168108790161E-2</v>
      </c>
      <c r="J897" s="93" t="s">
        <v>7566</v>
      </c>
      <c r="K897" s="63"/>
    </row>
    <row r="898" spans="1:11" ht="17.45" customHeight="1" x14ac:dyDescent="0.25">
      <c r="A898" s="60">
        <v>5</v>
      </c>
      <c r="B898" s="89" t="s">
        <v>2378</v>
      </c>
      <c r="C898" s="61">
        <v>3131</v>
      </c>
      <c r="D898" s="60" t="s">
        <v>2587</v>
      </c>
      <c r="E898" s="60">
        <v>1</v>
      </c>
      <c r="F898" s="62">
        <v>1.4432073953799E-5</v>
      </c>
      <c r="G898" s="93" t="s">
        <v>4253</v>
      </c>
      <c r="H898" s="62">
        <v>8.1861931769140295E-4</v>
      </c>
      <c r="I898" s="62">
        <v>0</v>
      </c>
      <c r="J898" s="93" t="s">
        <v>7567</v>
      </c>
      <c r="K898" s="63"/>
    </row>
    <row r="899" spans="1:11" ht="17.45" customHeight="1" x14ac:dyDescent="0.25">
      <c r="A899" s="60">
        <v>5</v>
      </c>
      <c r="B899" s="89" t="s">
        <v>1338</v>
      </c>
      <c r="C899" s="61">
        <v>3132</v>
      </c>
      <c r="D899" s="60" t="s">
        <v>392</v>
      </c>
      <c r="E899" s="60">
        <v>156</v>
      </c>
      <c r="F899" s="62">
        <v>1.28813181468129E-3</v>
      </c>
      <c r="G899" s="93" t="s">
        <v>7568</v>
      </c>
      <c r="H899" s="62">
        <v>1.20274300581837E-2</v>
      </c>
      <c r="I899" s="62">
        <v>4.1757473411687604E-3</v>
      </c>
      <c r="J899" s="93" t="s">
        <v>7569</v>
      </c>
      <c r="K899" s="63"/>
    </row>
    <row r="900" spans="1:11" ht="17.45" customHeight="1" x14ac:dyDescent="0.25">
      <c r="A900" s="60">
        <v>5</v>
      </c>
      <c r="B900" s="89" t="s">
        <v>1397</v>
      </c>
      <c r="C900" s="61">
        <v>3134</v>
      </c>
      <c r="D900" s="60" t="s">
        <v>559</v>
      </c>
      <c r="E900" s="60">
        <v>10</v>
      </c>
      <c r="F900" s="62">
        <v>4.6211942436259599E-4</v>
      </c>
      <c r="G900" s="93" t="s">
        <v>5405</v>
      </c>
      <c r="H900" s="62">
        <v>9.2205519316486597E-3</v>
      </c>
      <c r="I900" s="62">
        <v>0</v>
      </c>
      <c r="J900" s="93" t="s">
        <v>6841</v>
      </c>
      <c r="K900" s="63"/>
    </row>
    <row r="901" spans="1:11" ht="17.45" customHeight="1" x14ac:dyDescent="0.25">
      <c r="A901" s="60">
        <v>5</v>
      </c>
      <c r="B901" s="89" t="s">
        <v>1538</v>
      </c>
      <c r="C901" s="61">
        <v>3135</v>
      </c>
      <c r="D901" s="60" t="s">
        <v>670</v>
      </c>
      <c r="E901" s="60">
        <v>5</v>
      </c>
      <c r="F901" s="62">
        <v>2.3422508393508199E-4</v>
      </c>
      <c r="G901" s="93" t="s">
        <v>4946</v>
      </c>
      <c r="H901" s="62">
        <v>6.8113317784860199E-3</v>
      </c>
      <c r="I901" s="62">
        <v>0</v>
      </c>
      <c r="J901" s="93" t="s">
        <v>7570</v>
      </c>
      <c r="K901" s="63"/>
    </row>
    <row r="902" spans="1:11" ht="17.45" customHeight="1" x14ac:dyDescent="0.25">
      <c r="A902" s="60">
        <v>5</v>
      </c>
      <c r="B902" s="89" t="s">
        <v>1607</v>
      </c>
      <c r="C902" s="61">
        <v>3136</v>
      </c>
      <c r="D902" s="60" t="s">
        <v>713</v>
      </c>
      <c r="E902" s="60">
        <v>19</v>
      </c>
      <c r="F902" s="62">
        <v>9.5485312099291705E-4</v>
      </c>
      <c r="G902" s="93" t="s">
        <v>7571</v>
      </c>
      <c r="H902" s="62">
        <v>2.9924186361850898E-2</v>
      </c>
      <c r="I902" s="62">
        <v>0</v>
      </c>
      <c r="J902" s="93" t="s">
        <v>4920</v>
      </c>
      <c r="K902" s="63"/>
    </row>
    <row r="903" spans="1:11" ht="17.45" customHeight="1" x14ac:dyDescent="0.25">
      <c r="A903" s="60">
        <v>5</v>
      </c>
      <c r="B903" s="89" t="s">
        <v>1645</v>
      </c>
      <c r="C903" s="61">
        <v>3137</v>
      </c>
      <c r="D903" s="60" t="s">
        <v>730</v>
      </c>
      <c r="E903" s="60">
        <v>301</v>
      </c>
      <c r="F903" s="62">
        <v>5.0604940802207801E-3</v>
      </c>
      <c r="G903" s="93" t="s">
        <v>7572</v>
      </c>
      <c r="H903" s="62">
        <v>2.5591068158654501E-2</v>
      </c>
      <c r="I903" s="62">
        <v>2.8034176358354399E-2</v>
      </c>
      <c r="J903" s="93" t="s">
        <v>7573</v>
      </c>
      <c r="K903" s="63"/>
    </row>
    <row r="904" spans="1:11" ht="17.45" customHeight="1" x14ac:dyDescent="0.25">
      <c r="A904" s="60">
        <v>5</v>
      </c>
      <c r="B904" s="89" t="s">
        <v>2379</v>
      </c>
      <c r="C904" s="61">
        <v>3140</v>
      </c>
      <c r="D904" s="60" t="s">
        <v>2588</v>
      </c>
      <c r="E904" s="60">
        <v>53</v>
      </c>
      <c r="F904" s="62">
        <v>3.8569956083317198E-3</v>
      </c>
      <c r="G904" s="93" t="s">
        <v>7574</v>
      </c>
      <c r="H904" s="62">
        <v>4.33693207898646E-2</v>
      </c>
      <c r="I904" s="62">
        <v>0</v>
      </c>
      <c r="J904" s="93" t="s">
        <v>5269</v>
      </c>
      <c r="K904" s="63"/>
    </row>
    <row r="905" spans="1:11" ht="17.45" customHeight="1" x14ac:dyDescent="0.25">
      <c r="A905" s="60">
        <v>5</v>
      </c>
      <c r="B905" s="89" t="s">
        <v>1497</v>
      </c>
      <c r="C905" s="61">
        <v>3141</v>
      </c>
      <c r="D905" s="60" t="s">
        <v>622</v>
      </c>
      <c r="E905" s="60">
        <v>243</v>
      </c>
      <c r="F905" s="62">
        <v>1.15497987303656E-2</v>
      </c>
      <c r="G905" s="93" t="s">
        <v>7575</v>
      </c>
      <c r="H905" s="62">
        <v>5.02843876570837E-2</v>
      </c>
      <c r="I905" s="62">
        <v>8.2518186354265805E-2</v>
      </c>
      <c r="J905" s="93" t="s">
        <v>7576</v>
      </c>
      <c r="K905" s="63"/>
    </row>
    <row r="906" spans="1:11" ht="17.45" customHeight="1" x14ac:dyDescent="0.25">
      <c r="A906" s="60">
        <v>5</v>
      </c>
      <c r="B906" s="89" t="s">
        <v>2084</v>
      </c>
      <c r="C906" s="61">
        <v>3142</v>
      </c>
      <c r="D906" s="60" t="s">
        <v>2085</v>
      </c>
      <c r="E906" s="60">
        <v>11</v>
      </c>
      <c r="F906" s="62">
        <v>3.7182754847419399E-4</v>
      </c>
      <c r="G906" s="93" t="s">
        <v>5218</v>
      </c>
      <c r="H906" s="62">
        <v>6.2685412148308804E-3</v>
      </c>
      <c r="I906" s="62">
        <v>0</v>
      </c>
      <c r="J906" s="93" t="s">
        <v>7577</v>
      </c>
      <c r="K906" s="63"/>
    </row>
    <row r="907" spans="1:11" ht="17.45" customHeight="1" x14ac:dyDescent="0.25">
      <c r="A907" s="60">
        <v>4</v>
      </c>
      <c r="B907" s="89" t="s">
        <v>1519</v>
      </c>
      <c r="C907" s="61">
        <v>3144</v>
      </c>
      <c r="D907" s="60" t="s">
        <v>486</v>
      </c>
      <c r="E907" s="60">
        <v>19</v>
      </c>
      <c r="F907" s="62">
        <v>1.1830761831060901E-3</v>
      </c>
      <c r="G907" s="93" t="s">
        <v>7578</v>
      </c>
      <c r="H907" s="62">
        <v>2.5235418838326501E-2</v>
      </c>
      <c r="I907" s="62">
        <v>0</v>
      </c>
      <c r="J907" s="93" t="s">
        <v>7579</v>
      </c>
      <c r="K907" s="63"/>
    </row>
    <row r="908" spans="1:11" ht="17.45" customHeight="1" x14ac:dyDescent="0.25">
      <c r="A908" s="60">
        <v>5</v>
      </c>
      <c r="B908" s="89" t="s">
        <v>2380</v>
      </c>
      <c r="C908" s="61">
        <v>3145</v>
      </c>
      <c r="D908" s="60" t="s">
        <v>2589</v>
      </c>
      <c r="E908" s="60">
        <v>17</v>
      </c>
      <c r="F908" s="62">
        <v>1.0589209384348399E-3</v>
      </c>
      <c r="G908" s="93" t="s">
        <v>7580</v>
      </c>
      <c r="H908" s="62">
        <v>2.4976595230080698E-2</v>
      </c>
      <c r="I908" s="62">
        <v>0</v>
      </c>
      <c r="J908" s="93" t="s">
        <v>7581</v>
      </c>
      <c r="K908" s="63"/>
    </row>
    <row r="909" spans="1:11" ht="17.45" customHeight="1" x14ac:dyDescent="0.25">
      <c r="A909" s="60">
        <v>5</v>
      </c>
      <c r="B909" s="89" t="s">
        <v>1384</v>
      </c>
      <c r="C909" s="61">
        <v>3146</v>
      </c>
      <c r="D909" s="60" t="s">
        <v>524</v>
      </c>
      <c r="E909" s="60">
        <v>1</v>
      </c>
      <c r="F909" s="62">
        <v>3.9366281115695198E-5</v>
      </c>
      <c r="G909" s="93" t="s">
        <v>4242</v>
      </c>
      <c r="H909" s="62">
        <v>2.2329429775750399E-3</v>
      </c>
      <c r="I909" s="62">
        <v>0</v>
      </c>
      <c r="J909" s="93" t="s">
        <v>7582</v>
      </c>
      <c r="K909" s="63"/>
    </row>
    <row r="910" spans="1:11" ht="17.45" customHeight="1" x14ac:dyDescent="0.25">
      <c r="A910" s="60">
        <v>5</v>
      </c>
      <c r="B910" s="89" t="s">
        <v>2381</v>
      </c>
      <c r="C910" s="61">
        <v>3148</v>
      </c>
      <c r="D910" s="60" t="s">
        <v>2590</v>
      </c>
      <c r="E910" s="60">
        <v>1</v>
      </c>
      <c r="F910" s="62">
        <v>8.4788963555553301E-5</v>
      </c>
      <c r="G910" s="93" t="s">
        <v>4824</v>
      </c>
      <c r="H910" s="62">
        <v>2.8774607781974801E-3</v>
      </c>
      <c r="I910" s="62">
        <v>0</v>
      </c>
      <c r="J910" s="93" t="s">
        <v>7583</v>
      </c>
      <c r="K910" s="63"/>
    </row>
    <row r="911" spans="1:11" ht="17.45" customHeight="1" x14ac:dyDescent="0.25">
      <c r="A911" s="60">
        <v>3</v>
      </c>
      <c r="B911" s="89" t="s">
        <v>1015</v>
      </c>
      <c r="C911" s="61">
        <v>3151</v>
      </c>
      <c r="D911" s="60" t="s">
        <v>272</v>
      </c>
      <c r="E911" s="60">
        <v>24</v>
      </c>
      <c r="F911" s="62">
        <v>8.7171345329378302E-4</v>
      </c>
      <c r="G911" s="93" t="s">
        <v>7584</v>
      </c>
      <c r="H911" s="62">
        <v>1.14635472678404E-2</v>
      </c>
      <c r="I911" s="62">
        <v>0</v>
      </c>
      <c r="J911" s="93" t="s">
        <v>7585</v>
      </c>
      <c r="K911" s="63"/>
    </row>
    <row r="912" spans="1:11" ht="17.45" customHeight="1" x14ac:dyDescent="0.25">
      <c r="A912" s="60">
        <v>4</v>
      </c>
      <c r="B912" s="89" t="s">
        <v>1690</v>
      </c>
      <c r="C912" s="61">
        <v>3152</v>
      </c>
      <c r="D912" s="60" t="s">
        <v>334</v>
      </c>
      <c r="E912" s="60">
        <v>19</v>
      </c>
      <c r="F912" s="62">
        <v>7.4606491049918696E-4</v>
      </c>
      <c r="G912" s="93" t="s">
        <v>7586</v>
      </c>
      <c r="H912" s="62">
        <v>1.1039794447402201E-2</v>
      </c>
      <c r="I912" s="62">
        <v>0</v>
      </c>
      <c r="J912" s="93" t="s">
        <v>7076</v>
      </c>
      <c r="K912" s="63"/>
    </row>
    <row r="913" spans="1:11" ht="17.45" customHeight="1" x14ac:dyDescent="0.25">
      <c r="A913" s="60">
        <v>5</v>
      </c>
      <c r="B913" s="89" t="s">
        <v>1477</v>
      </c>
      <c r="C913" s="61">
        <v>3153</v>
      </c>
      <c r="D913" s="60" t="s">
        <v>592</v>
      </c>
      <c r="E913" s="60">
        <v>14</v>
      </c>
      <c r="F913" s="62">
        <v>5.1718491972623697E-4</v>
      </c>
      <c r="G913" s="93" t="s">
        <v>4628</v>
      </c>
      <c r="H913" s="62">
        <v>1.00405105458422E-2</v>
      </c>
      <c r="I913" s="62">
        <v>0</v>
      </c>
      <c r="J913" s="93" t="s">
        <v>4667</v>
      </c>
      <c r="K913" s="63"/>
    </row>
    <row r="914" spans="1:11" ht="17.45" customHeight="1" x14ac:dyDescent="0.25">
      <c r="A914" s="60">
        <v>2</v>
      </c>
      <c r="B914" s="89" t="s">
        <v>1261</v>
      </c>
      <c r="C914" s="61">
        <v>3179</v>
      </c>
      <c r="D914" s="60" t="s">
        <v>89</v>
      </c>
      <c r="E914" s="60">
        <v>1660</v>
      </c>
      <c r="F914" s="62">
        <v>0.12748552615156</v>
      </c>
      <c r="G914" s="93" t="s">
        <v>7587</v>
      </c>
      <c r="H914" s="62">
        <v>0.14513305183605499</v>
      </c>
      <c r="I914" s="62">
        <v>0.41192620654092899</v>
      </c>
      <c r="J914" s="93" t="s">
        <v>7588</v>
      </c>
      <c r="K914" s="63"/>
    </row>
    <row r="915" spans="1:11" ht="17.45" customHeight="1" x14ac:dyDescent="0.25">
      <c r="A915" s="60">
        <v>3</v>
      </c>
      <c r="B915" s="89" t="s">
        <v>1109</v>
      </c>
      <c r="C915" s="61">
        <v>3180</v>
      </c>
      <c r="D915" s="60" t="s">
        <v>3</v>
      </c>
      <c r="E915" s="60">
        <v>1577</v>
      </c>
      <c r="F915" s="62">
        <v>0.115646982513224</v>
      </c>
      <c r="G915" s="93" t="s">
        <v>7589</v>
      </c>
      <c r="H915" s="62">
        <v>0.137369965841389</v>
      </c>
      <c r="I915" s="62">
        <v>0.39710872025832999</v>
      </c>
      <c r="J915" s="93" t="s">
        <v>7590</v>
      </c>
      <c r="K915" s="63"/>
    </row>
    <row r="916" spans="1:11" ht="17.45" customHeight="1" x14ac:dyDescent="0.25">
      <c r="A916" s="60">
        <v>3</v>
      </c>
      <c r="B916" s="89" t="s">
        <v>1556</v>
      </c>
      <c r="C916" s="61">
        <v>3181</v>
      </c>
      <c r="D916" s="60" t="s">
        <v>450</v>
      </c>
      <c r="E916" s="60">
        <v>242</v>
      </c>
      <c r="F916" s="62">
        <v>1.17462285276176E-2</v>
      </c>
      <c r="G916" s="93" t="s">
        <v>7591</v>
      </c>
      <c r="H916" s="62">
        <v>5.5816775284291298E-2</v>
      </c>
      <c r="I916" s="62">
        <v>7.0069023289424701E-2</v>
      </c>
      <c r="J916" s="93" t="s">
        <v>7592</v>
      </c>
      <c r="K916" s="63"/>
    </row>
    <row r="917" spans="1:11" ht="17.45" customHeight="1" x14ac:dyDescent="0.25">
      <c r="A917" s="60">
        <v>3</v>
      </c>
      <c r="B917" s="89" t="s">
        <v>1070</v>
      </c>
      <c r="C917" s="61">
        <v>3185</v>
      </c>
      <c r="D917" s="60" t="s">
        <v>286</v>
      </c>
      <c r="E917" s="60">
        <v>1</v>
      </c>
      <c r="F917" s="62">
        <v>9.2315110719158694E-5</v>
      </c>
      <c r="G917" s="93" t="s">
        <v>4025</v>
      </c>
      <c r="H917" s="62">
        <v>3.8448529276069099E-3</v>
      </c>
      <c r="I917" s="62">
        <v>0</v>
      </c>
      <c r="J917" s="93" t="s">
        <v>7593</v>
      </c>
      <c r="K917" s="63"/>
    </row>
    <row r="918" spans="1:11" ht="17.45" customHeight="1" x14ac:dyDescent="0.25">
      <c r="A918" s="60">
        <v>4</v>
      </c>
      <c r="B918" s="89" t="s">
        <v>2382</v>
      </c>
      <c r="C918" s="61">
        <v>3188</v>
      </c>
      <c r="D918" s="60" t="s">
        <v>2591</v>
      </c>
      <c r="E918" s="60">
        <v>1</v>
      </c>
      <c r="F918" s="62">
        <v>9.2315110719158694E-5</v>
      </c>
      <c r="G918" s="93" t="s">
        <v>4824</v>
      </c>
      <c r="H918" s="62">
        <v>3.8448529276069099E-3</v>
      </c>
      <c r="I918" s="62">
        <v>0</v>
      </c>
      <c r="J918" s="93" t="s">
        <v>7593</v>
      </c>
      <c r="K918" s="63"/>
    </row>
    <row r="919" spans="1:11" ht="17.45" customHeight="1" x14ac:dyDescent="0.25">
      <c r="A919" s="60">
        <v>1</v>
      </c>
      <c r="B919" s="89" t="s">
        <v>1526</v>
      </c>
      <c r="C919" s="61">
        <v>3189</v>
      </c>
      <c r="D919" s="60" t="s">
        <v>34</v>
      </c>
      <c r="E919" s="60">
        <v>1212</v>
      </c>
      <c r="F919" s="62">
        <v>1.1026828680474701</v>
      </c>
      <c r="G919" s="93" t="s">
        <v>7594</v>
      </c>
      <c r="H919" s="62">
        <v>1.77884708944295</v>
      </c>
      <c r="I919" s="62">
        <v>4.6987711992030503</v>
      </c>
      <c r="J919" s="93" t="s">
        <v>7595</v>
      </c>
      <c r="K919" s="63"/>
    </row>
    <row r="920" spans="1:11" ht="17.45" customHeight="1" x14ac:dyDescent="0.25">
      <c r="A920" s="60">
        <v>2</v>
      </c>
      <c r="B920" s="89" t="s">
        <v>1423</v>
      </c>
      <c r="C920" s="61">
        <v>3190</v>
      </c>
      <c r="D920" s="60" t="s">
        <v>92</v>
      </c>
      <c r="E920" s="60">
        <v>1168</v>
      </c>
      <c r="F920" s="62">
        <v>1.0845419584017799</v>
      </c>
      <c r="G920" s="93" t="s">
        <v>7596</v>
      </c>
      <c r="H920" s="62">
        <v>1.7791209951848399</v>
      </c>
      <c r="I920" s="62">
        <v>4.6987711992030503</v>
      </c>
      <c r="J920" s="93" t="s">
        <v>7597</v>
      </c>
      <c r="K920" s="63"/>
    </row>
    <row r="921" spans="1:11" ht="17.45" customHeight="1" x14ac:dyDescent="0.25">
      <c r="A921" s="60">
        <v>3</v>
      </c>
      <c r="B921" s="89" t="s">
        <v>1406</v>
      </c>
      <c r="C921" s="61">
        <v>3191</v>
      </c>
      <c r="D921" s="60" t="s">
        <v>293</v>
      </c>
      <c r="E921" s="60">
        <v>1021</v>
      </c>
      <c r="F921" s="62">
        <v>0.72680735301715405</v>
      </c>
      <c r="G921" s="93" t="s">
        <v>7598</v>
      </c>
      <c r="H921" s="62">
        <v>1.3512284333251601</v>
      </c>
      <c r="I921" s="62">
        <v>3.4532251591815002</v>
      </c>
      <c r="J921" s="93" t="s">
        <v>7599</v>
      </c>
      <c r="K921" s="63"/>
    </row>
    <row r="922" spans="1:11" ht="17.45" customHeight="1" x14ac:dyDescent="0.25">
      <c r="A922" s="60">
        <v>4</v>
      </c>
      <c r="B922" s="89" t="s">
        <v>1527</v>
      </c>
      <c r="C922" s="61">
        <v>3203</v>
      </c>
      <c r="D922" s="60" t="s">
        <v>409</v>
      </c>
      <c r="E922" s="60">
        <v>312</v>
      </c>
      <c r="F922" s="62">
        <v>0.319274147520132</v>
      </c>
      <c r="G922" s="93" t="s">
        <v>7600</v>
      </c>
      <c r="H922" s="62">
        <v>0.98667353009472103</v>
      </c>
      <c r="I922" s="62">
        <v>1.99021964333902</v>
      </c>
      <c r="J922" s="93" t="s">
        <v>7601</v>
      </c>
      <c r="K922" s="63"/>
    </row>
    <row r="923" spans="1:11" ht="17.45" customHeight="1" x14ac:dyDescent="0.25">
      <c r="A923" s="60">
        <v>4</v>
      </c>
      <c r="B923" s="89" t="s">
        <v>1535</v>
      </c>
      <c r="C923" s="61">
        <v>3204</v>
      </c>
      <c r="D923" s="60" t="s">
        <v>602</v>
      </c>
      <c r="E923" s="60">
        <v>361</v>
      </c>
      <c r="F923" s="62">
        <v>0.20781574341980399</v>
      </c>
      <c r="G923" s="93" t="s">
        <v>7602</v>
      </c>
      <c r="H923" s="62">
        <v>0.56093634855459795</v>
      </c>
      <c r="I923" s="62">
        <v>1.28896530619904</v>
      </c>
      <c r="J923" s="93" t="s">
        <v>7603</v>
      </c>
      <c r="K923" s="63"/>
    </row>
    <row r="924" spans="1:11" ht="17.45" customHeight="1" x14ac:dyDescent="0.25">
      <c r="A924" s="60">
        <v>4</v>
      </c>
      <c r="B924" s="89" t="s">
        <v>1528</v>
      </c>
      <c r="C924" s="61">
        <v>3206</v>
      </c>
      <c r="D924" s="60" t="s">
        <v>457</v>
      </c>
      <c r="E924" s="60">
        <v>19</v>
      </c>
      <c r="F924" s="62">
        <v>1.41661960538514E-2</v>
      </c>
      <c r="G924" s="93" t="s">
        <v>7604</v>
      </c>
      <c r="H924" s="62">
        <v>0.187403107816036</v>
      </c>
      <c r="I924" s="62">
        <v>0</v>
      </c>
      <c r="J924" s="93" t="s">
        <v>7605</v>
      </c>
      <c r="K924" s="63"/>
    </row>
    <row r="925" spans="1:11" ht="17.45" customHeight="1" x14ac:dyDescent="0.25">
      <c r="A925" s="60">
        <v>4</v>
      </c>
      <c r="B925" s="89" t="s">
        <v>1534</v>
      </c>
      <c r="C925" s="61">
        <v>3207</v>
      </c>
      <c r="D925" s="60" t="s">
        <v>536</v>
      </c>
      <c r="E925" s="60">
        <v>20</v>
      </c>
      <c r="F925" s="62">
        <v>1.1489375925124E-2</v>
      </c>
      <c r="G925" s="93" t="s">
        <v>7606</v>
      </c>
      <c r="H925" s="62">
        <v>0.14322996771427399</v>
      </c>
      <c r="I925" s="62">
        <v>0</v>
      </c>
      <c r="J925" s="93" t="s">
        <v>7607</v>
      </c>
      <c r="K925" s="63"/>
    </row>
    <row r="926" spans="1:11" ht="17.45" customHeight="1" x14ac:dyDescent="0.25">
      <c r="A926" s="60">
        <v>4</v>
      </c>
      <c r="B926" s="89" t="s">
        <v>1531</v>
      </c>
      <c r="C926" s="61">
        <v>3208</v>
      </c>
      <c r="D926" s="60" t="s">
        <v>655</v>
      </c>
      <c r="E926" s="60">
        <v>25</v>
      </c>
      <c r="F926" s="62">
        <v>8.7567112726334093E-3</v>
      </c>
      <c r="G926" s="93" t="s">
        <v>7608</v>
      </c>
      <c r="H926" s="62">
        <v>0.111321969775943</v>
      </c>
      <c r="I926" s="62">
        <v>0</v>
      </c>
      <c r="J926" s="93" t="s">
        <v>7609</v>
      </c>
      <c r="K926" s="63"/>
    </row>
    <row r="927" spans="1:11" ht="17.45" customHeight="1" x14ac:dyDescent="0.25">
      <c r="A927" s="60">
        <v>4</v>
      </c>
      <c r="B927" s="89" t="s">
        <v>1533</v>
      </c>
      <c r="C927" s="61">
        <v>3215</v>
      </c>
      <c r="D927" s="60" t="s">
        <v>499</v>
      </c>
      <c r="E927" s="60">
        <v>34</v>
      </c>
      <c r="F927" s="62">
        <v>3.4734184521308602E-2</v>
      </c>
      <c r="G927" s="93" t="s">
        <v>7610</v>
      </c>
      <c r="H927" s="62">
        <v>0.33771271370928302</v>
      </c>
      <c r="I927" s="62">
        <v>0</v>
      </c>
      <c r="J927" s="93" t="s">
        <v>7611</v>
      </c>
      <c r="K927" s="63"/>
    </row>
    <row r="928" spans="1:11" ht="17.45" customHeight="1" x14ac:dyDescent="0.25">
      <c r="A928" s="60">
        <v>4</v>
      </c>
      <c r="B928" s="89" t="s">
        <v>1532</v>
      </c>
      <c r="C928" s="61">
        <v>3217</v>
      </c>
      <c r="D928" s="60" t="s">
        <v>570</v>
      </c>
      <c r="E928" s="60">
        <v>432</v>
      </c>
      <c r="F928" s="62">
        <v>1.8457300160684899E-2</v>
      </c>
      <c r="G928" s="93" t="s">
        <v>7612</v>
      </c>
      <c r="H928" s="62">
        <v>8.6100394656049406E-2</v>
      </c>
      <c r="I928" s="62">
        <v>0.108967067135271</v>
      </c>
      <c r="J928" s="93" t="s">
        <v>7613</v>
      </c>
      <c r="K928" s="63"/>
    </row>
    <row r="929" spans="1:11" ht="17.45" customHeight="1" x14ac:dyDescent="0.25">
      <c r="A929" s="60">
        <v>4</v>
      </c>
      <c r="B929" s="89" t="s">
        <v>2383</v>
      </c>
      <c r="C929" s="61">
        <v>3221</v>
      </c>
      <c r="D929" s="60" t="s">
        <v>2592</v>
      </c>
      <c r="E929" s="60">
        <v>20</v>
      </c>
      <c r="F929" s="62">
        <v>8.1284863244903104E-3</v>
      </c>
      <c r="G929" s="93" t="s">
        <v>7614</v>
      </c>
      <c r="H929" s="62">
        <v>0.106033309827591</v>
      </c>
      <c r="I929" s="62">
        <v>0</v>
      </c>
      <c r="J929" s="93" t="s">
        <v>7615</v>
      </c>
      <c r="K929" s="63"/>
    </row>
    <row r="930" spans="1:11" ht="17.45" customHeight="1" x14ac:dyDescent="0.25">
      <c r="A930" s="60">
        <v>4</v>
      </c>
      <c r="B930" s="89" t="s">
        <v>1530</v>
      </c>
      <c r="C930" s="61">
        <v>3222</v>
      </c>
      <c r="D930" s="60" t="s">
        <v>630</v>
      </c>
      <c r="E930" s="60">
        <v>9</v>
      </c>
      <c r="F930" s="62">
        <v>1.06403969316059E-2</v>
      </c>
      <c r="G930" s="93" t="s">
        <v>7616</v>
      </c>
      <c r="H930" s="62">
        <v>0.22552450289293399</v>
      </c>
      <c r="I930" s="62">
        <v>0</v>
      </c>
      <c r="J930" s="93" t="s">
        <v>7617</v>
      </c>
      <c r="K930" s="63"/>
    </row>
    <row r="931" spans="1:11" ht="17.45" customHeight="1" x14ac:dyDescent="0.25">
      <c r="A931" s="60">
        <v>4</v>
      </c>
      <c r="B931" s="89" t="s">
        <v>2096</v>
      </c>
      <c r="C931" s="61">
        <v>3223</v>
      </c>
      <c r="D931" s="60" t="s">
        <v>2097</v>
      </c>
      <c r="E931" s="60">
        <v>13</v>
      </c>
      <c r="F931" s="62">
        <v>1.0867114531475101E-2</v>
      </c>
      <c r="G931" s="93" t="s">
        <v>7618</v>
      </c>
      <c r="H931" s="62">
        <v>0.21112851669864799</v>
      </c>
      <c r="I931" s="62">
        <v>0</v>
      </c>
      <c r="J931" s="93" t="s">
        <v>7619</v>
      </c>
      <c r="K931" s="63"/>
    </row>
    <row r="932" spans="1:11" ht="17.45" customHeight="1" x14ac:dyDescent="0.25">
      <c r="A932" s="60">
        <v>4</v>
      </c>
      <c r="B932" s="89" t="s">
        <v>1529</v>
      </c>
      <c r="C932" s="61">
        <v>3226</v>
      </c>
      <c r="D932" s="60" t="s">
        <v>677</v>
      </c>
      <c r="E932" s="60">
        <v>45</v>
      </c>
      <c r="F932" s="62">
        <v>3.4066237455132098E-2</v>
      </c>
      <c r="G932" s="93" t="s">
        <v>7620</v>
      </c>
      <c r="H932" s="62">
        <v>0.26903366998407202</v>
      </c>
      <c r="I932" s="62">
        <v>0</v>
      </c>
      <c r="J932" s="93" t="s">
        <v>7621</v>
      </c>
      <c r="K932" s="63"/>
    </row>
    <row r="933" spans="1:11" ht="17.45" customHeight="1" x14ac:dyDescent="0.25">
      <c r="A933" s="60">
        <v>3</v>
      </c>
      <c r="B933" s="89" t="s">
        <v>2423</v>
      </c>
      <c r="C933" s="61">
        <v>3238</v>
      </c>
      <c r="D933" s="60" t="s">
        <v>2634</v>
      </c>
      <c r="E933" s="60">
        <v>37</v>
      </c>
      <c r="F933" s="62">
        <v>2.7457457477603801E-2</v>
      </c>
      <c r="G933" s="93" t="s">
        <v>7622</v>
      </c>
      <c r="H933" s="62">
        <v>0.25461283348542202</v>
      </c>
      <c r="I933" s="62">
        <v>0</v>
      </c>
      <c r="J933" s="93" t="s">
        <v>7623</v>
      </c>
      <c r="K933" s="63"/>
    </row>
    <row r="934" spans="1:11" ht="17.45" customHeight="1" x14ac:dyDescent="0.25">
      <c r="A934" s="60">
        <v>4</v>
      </c>
      <c r="B934" s="89" t="s">
        <v>2384</v>
      </c>
      <c r="C934" s="61">
        <v>3239</v>
      </c>
      <c r="D934" s="60" t="s">
        <v>2593</v>
      </c>
      <c r="E934" s="60">
        <v>7</v>
      </c>
      <c r="F934" s="62">
        <v>3.0784060044445499E-3</v>
      </c>
      <c r="G934" s="93" t="s">
        <v>7624</v>
      </c>
      <c r="H934" s="62">
        <v>6.8236979815094898E-2</v>
      </c>
      <c r="I934" s="62">
        <v>0</v>
      </c>
      <c r="J934" s="93" t="s">
        <v>7625</v>
      </c>
      <c r="K934" s="63"/>
    </row>
    <row r="935" spans="1:11" ht="17.45" customHeight="1" x14ac:dyDescent="0.25">
      <c r="A935" s="60">
        <v>4</v>
      </c>
      <c r="B935" s="89" t="s">
        <v>2385</v>
      </c>
      <c r="C935" s="61">
        <v>3240</v>
      </c>
      <c r="D935" s="60" t="s">
        <v>2594</v>
      </c>
      <c r="E935" s="60">
        <v>22</v>
      </c>
      <c r="F935" s="62">
        <v>1.4977485202744599E-2</v>
      </c>
      <c r="G935" s="93" t="s">
        <v>7626</v>
      </c>
      <c r="H935" s="62">
        <v>0.15233606483505999</v>
      </c>
      <c r="I935" s="62">
        <v>0</v>
      </c>
      <c r="J935" s="93" t="s">
        <v>7627</v>
      </c>
      <c r="K935" s="63"/>
    </row>
    <row r="936" spans="1:11" ht="17.45" customHeight="1" x14ac:dyDescent="0.25">
      <c r="A936" s="60">
        <v>4</v>
      </c>
      <c r="B936" s="89" t="s">
        <v>7628</v>
      </c>
      <c r="C936" s="61">
        <v>3246</v>
      </c>
      <c r="D936" s="60" t="s">
        <v>2595</v>
      </c>
      <c r="E936" s="60">
        <v>7</v>
      </c>
      <c r="F936" s="62">
        <v>7.6980435911694301E-3</v>
      </c>
      <c r="G936" s="93" t="s">
        <v>7629</v>
      </c>
      <c r="H936" s="62">
        <v>0.17168225628310901</v>
      </c>
      <c r="I936" s="62">
        <v>0</v>
      </c>
      <c r="J936" s="93" t="s">
        <v>7630</v>
      </c>
      <c r="K936" s="63"/>
    </row>
    <row r="937" spans="1:11" ht="17.45" customHeight="1" x14ac:dyDescent="0.25">
      <c r="A937" s="60">
        <v>3</v>
      </c>
      <c r="B937" s="89" t="s">
        <v>4672</v>
      </c>
      <c r="C937" s="61">
        <v>3253</v>
      </c>
      <c r="D937" s="60" t="s">
        <v>718</v>
      </c>
      <c r="E937" s="60">
        <v>212</v>
      </c>
      <c r="F937" s="62">
        <v>0.25121271262203099</v>
      </c>
      <c r="G937" s="93" t="s">
        <v>7631</v>
      </c>
      <c r="H937" s="62">
        <v>0.97231762789329201</v>
      </c>
      <c r="I937" s="62">
        <v>1.99582712252185</v>
      </c>
      <c r="J937" s="93" t="s">
        <v>7632</v>
      </c>
      <c r="K937" s="63"/>
    </row>
    <row r="938" spans="1:11" ht="17.45" customHeight="1" x14ac:dyDescent="0.25">
      <c r="A938" s="60">
        <v>4</v>
      </c>
      <c r="B938" s="89" t="s">
        <v>4675</v>
      </c>
      <c r="C938" s="61">
        <v>3254</v>
      </c>
      <c r="D938" s="60" t="s">
        <v>355</v>
      </c>
      <c r="E938" s="60">
        <v>97</v>
      </c>
      <c r="F938" s="62">
        <v>9.5917662521704403E-2</v>
      </c>
      <c r="G938" s="93" t="s">
        <v>7633</v>
      </c>
      <c r="H938" s="62">
        <v>0.518324222577359</v>
      </c>
      <c r="I938" s="62">
        <v>0</v>
      </c>
      <c r="J938" s="93" t="s">
        <v>7634</v>
      </c>
      <c r="K938" s="63"/>
    </row>
    <row r="939" spans="1:11" ht="17.45" customHeight="1" x14ac:dyDescent="0.25">
      <c r="A939" s="60">
        <v>4</v>
      </c>
      <c r="B939" s="89" t="s">
        <v>4678</v>
      </c>
      <c r="C939" s="61">
        <v>3255</v>
      </c>
      <c r="D939" s="60" t="s">
        <v>735</v>
      </c>
      <c r="E939" s="60">
        <v>126</v>
      </c>
      <c r="F939" s="62">
        <v>0.15529505010032699</v>
      </c>
      <c r="G939" s="93" t="s">
        <v>7635</v>
      </c>
      <c r="H939" s="62">
        <v>0.81716666142139804</v>
      </c>
      <c r="I939" s="62">
        <v>0.84292121177652601</v>
      </c>
      <c r="J939" s="93" t="s">
        <v>7636</v>
      </c>
      <c r="K939" s="63"/>
    </row>
    <row r="940" spans="1:11" ht="17.45" customHeight="1" x14ac:dyDescent="0.25">
      <c r="A940" s="60">
        <v>3</v>
      </c>
      <c r="B940" s="89" t="s">
        <v>5995</v>
      </c>
      <c r="C940" s="61">
        <v>3256</v>
      </c>
      <c r="D940" s="60" t="s">
        <v>699</v>
      </c>
      <c r="E940" s="60">
        <v>96</v>
      </c>
      <c r="F940" s="62">
        <v>7.3146570419442697E-2</v>
      </c>
      <c r="G940" s="93" t="s">
        <v>7637</v>
      </c>
      <c r="H940" s="62">
        <v>0.49511432196188898</v>
      </c>
      <c r="I940" s="62">
        <v>0</v>
      </c>
      <c r="J940" s="93" t="s">
        <v>6550</v>
      </c>
      <c r="K940" s="63"/>
    </row>
    <row r="941" spans="1:11" ht="17.45" customHeight="1" x14ac:dyDescent="0.25">
      <c r="A941" s="60">
        <v>2</v>
      </c>
      <c r="B941" s="89" t="s">
        <v>1170</v>
      </c>
      <c r="C941" s="61">
        <v>3260</v>
      </c>
      <c r="D941" s="60" t="s">
        <v>90</v>
      </c>
      <c r="E941" s="60">
        <v>35</v>
      </c>
      <c r="F941" s="62">
        <v>3.2324415669693599E-3</v>
      </c>
      <c r="G941" s="93" t="s">
        <v>7638</v>
      </c>
      <c r="H941" s="62">
        <v>4.08860706349801E-2</v>
      </c>
      <c r="I941" s="62">
        <v>0</v>
      </c>
      <c r="J941" s="93" t="s">
        <v>7639</v>
      </c>
      <c r="K941" s="63"/>
    </row>
    <row r="942" spans="1:11" ht="17.45" customHeight="1" x14ac:dyDescent="0.25">
      <c r="A942" s="60">
        <v>3</v>
      </c>
      <c r="B942" s="89" t="s">
        <v>1413</v>
      </c>
      <c r="C942" s="61">
        <v>3261</v>
      </c>
      <c r="D942" s="60" t="s">
        <v>339</v>
      </c>
      <c r="E942" s="60">
        <v>28</v>
      </c>
      <c r="F942" s="62">
        <v>1.9952498854531701E-3</v>
      </c>
      <c r="G942" s="93" t="s">
        <v>6830</v>
      </c>
      <c r="H942" s="62">
        <v>2.5802313971712801E-2</v>
      </c>
      <c r="I942" s="62">
        <v>0</v>
      </c>
      <c r="J942" s="93" t="s">
        <v>7640</v>
      </c>
      <c r="K942" s="63"/>
    </row>
    <row r="943" spans="1:11" ht="17.45" customHeight="1" x14ac:dyDescent="0.25">
      <c r="A943" s="60">
        <v>4</v>
      </c>
      <c r="B943" s="89" t="s">
        <v>1537</v>
      </c>
      <c r="C943" s="61">
        <v>3262</v>
      </c>
      <c r="D943" s="60" t="s">
        <v>277</v>
      </c>
      <c r="E943" s="60">
        <v>27</v>
      </c>
      <c r="F943" s="62">
        <v>1.89278996138313E-3</v>
      </c>
      <c r="G943" s="93" t="s">
        <v>7641</v>
      </c>
      <c r="H943" s="62">
        <v>2.5146987702445001E-2</v>
      </c>
      <c r="I943" s="62">
        <v>0</v>
      </c>
      <c r="J943" s="93" t="s">
        <v>6860</v>
      </c>
      <c r="K943" s="63"/>
    </row>
    <row r="944" spans="1:11" ht="17.45" customHeight="1" x14ac:dyDescent="0.25">
      <c r="A944" s="60">
        <v>4</v>
      </c>
      <c r="B944" s="89" t="s">
        <v>2386</v>
      </c>
      <c r="C944" s="61">
        <v>3281</v>
      </c>
      <c r="D944" s="60" t="s">
        <v>2596</v>
      </c>
      <c r="E944" s="60">
        <v>1</v>
      </c>
      <c r="F944" s="62">
        <v>1.02459924070035E-4</v>
      </c>
      <c r="G944" s="93" t="s">
        <v>4025</v>
      </c>
      <c r="H944" s="62">
        <v>5.8117546654371001E-3</v>
      </c>
      <c r="I944" s="62">
        <v>0</v>
      </c>
      <c r="J944" s="93" t="s">
        <v>5789</v>
      </c>
      <c r="K944" s="63"/>
    </row>
    <row r="945" spans="1:11" ht="17.45" customHeight="1" x14ac:dyDescent="0.25">
      <c r="A945" s="60">
        <v>2</v>
      </c>
      <c r="B945" s="89" t="s">
        <v>1234</v>
      </c>
      <c r="C945" s="61">
        <v>3288</v>
      </c>
      <c r="D945" s="60" t="s">
        <v>91</v>
      </c>
      <c r="E945" s="60">
        <v>79</v>
      </c>
      <c r="F945" s="62">
        <v>1.4908468078719201E-2</v>
      </c>
      <c r="G945" s="93" t="s">
        <v>7642</v>
      </c>
      <c r="H945" s="62">
        <v>9.2237693038462298E-2</v>
      </c>
      <c r="I945" s="62">
        <v>0</v>
      </c>
      <c r="J945" s="93" t="s">
        <v>7643</v>
      </c>
      <c r="K945" s="63"/>
    </row>
    <row r="946" spans="1:11" ht="17.45" customHeight="1" x14ac:dyDescent="0.25">
      <c r="A946" s="60">
        <v>3</v>
      </c>
      <c r="B946" s="89" t="s">
        <v>1509</v>
      </c>
      <c r="C946" s="61">
        <v>3289</v>
      </c>
      <c r="D946" s="60" t="s">
        <v>347</v>
      </c>
      <c r="E946" s="60">
        <v>79</v>
      </c>
      <c r="F946" s="62">
        <v>1.4908468078719201E-2</v>
      </c>
      <c r="G946" s="93" t="s">
        <v>7644</v>
      </c>
      <c r="H946" s="62">
        <v>9.2237693038462298E-2</v>
      </c>
      <c r="I946" s="62">
        <v>0</v>
      </c>
      <c r="J946" s="93" t="s">
        <v>7643</v>
      </c>
      <c r="K946" s="63"/>
    </row>
    <row r="947" spans="1:11" ht="17.45" customHeight="1" x14ac:dyDescent="0.25">
      <c r="A947" s="60">
        <v>4</v>
      </c>
      <c r="B947" s="89" t="s">
        <v>1267</v>
      </c>
      <c r="C947" s="61">
        <v>3290</v>
      </c>
      <c r="D947" s="60" t="s">
        <v>285</v>
      </c>
      <c r="E947" s="60">
        <v>79</v>
      </c>
      <c r="F947" s="62">
        <v>1.4908468078719201E-2</v>
      </c>
      <c r="G947" s="93" t="s">
        <v>7645</v>
      </c>
      <c r="H947" s="62">
        <v>9.2237693038462298E-2</v>
      </c>
      <c r="I947" s="62">
        <v>0</v>
      </c>
      <c r="J947" s="93" t="s">
        <v>7643</v>
      </c>
      <c r="K947" s="63"/>
    </row>
    <row r="948" spans="1:11" ht="17.45" customHeight="1" x14ac:dyDescent="0.25">
      <c r="A948" s="60">
        <v>1</v>
      </c>
      <c r="B948" s="89" t="s">
        <v>1541</v>
      </c>
      <c r="C948" s="61">
        <v>3293</v>
      </c>
      <c r="D948" s="60" t="s">
        <v>35</v>
      </c>
      <c r="E948" s="60">
        <v>2167</v>
      </c>
      <c r="F948" s="62">
        <v>24.769377959081101</v>
      </c>
      <c r="G948" s="93" t="s">
        <v>7646</v>
      </c>
      <c r="H948" s="62">
        <v>12.254438482071601</v>
      </c>
      <c r="I948" s="62">
        <v>47.639232120311398</v>
      </c>
      <c r="J948" s="93" t="s">
        <v>7647</v>
      </c>
      <c r="K948" s="63"/>
    </row>
    <row r="949" spans="1:11" ht="17.45" customHeight="1" x14ac:dyDescent="0.25">
      <c r="A949" s="60">
        <v>2</v>
      </c>
      <c r="B949" s="89" t="s">
        <v>1208</v>
      </c>
      <c r="C949" s="61">
        <v>3294</v>
      </c>
      <c r="D949" s="60" t="s">
        <v>94</v>
      </c>
      <c r="E949" s="60">
        <v>2157</v>
      </c>
      <c r="F949" s="62">
        <v>22.4282132929543</v>
      </c>
      <c r="G949" s="93" t="s">
        <v>7648</v>
      </c>
      <c r="H949" s="62">
        <v>12.251857943511</v>
      </c>
      <c r="I949" s="62">
        <v>44.850313099647998</v>
      </c>
      <c r="J949" s="93" t="s">
        <v>7649</v>
      </c>
      <c r="K949" s="63"/>
    </row>
    <row r="950" spans="1:11" ht="17.45" customHeight="1" x14ac:dyDescent="0.25">
      <c r="A950" s="60">
        <v>3</v>
      </c>
      <c r="B950" s="89" t="s">
        <v>1809</v>
      </c>
      <c r="C950" s="61">
        <v>3295</v>
      </c>
      <c r="D950" s="60" t="s">
        <v>531</v>
      </c>
      <c r="E950" s="60">
        <v>2127</v>
      </c>
      <c r="F950" s="62">
        <v>18.442109794835901</v>
      </c>
      <c r="G950" s="93" t="s">
        <v>7650</v>
      </c>
      <c r="H950" s="62">
        <v>12.4113287613922</v>
      </c>
      <c r="I950" s="62">
        <v>41.705743557493001</v>
      </c>
      <c r="J950" s="93" t="s">
        <v>7651</v>
      </c>
      <c r="K950" s="63"/>
    </row>
    <row r="951" spans="1:11" ht="17.45" customHeight="1" x14ac:dyDescent="0.25">
      <c r="A951" s="60">
        <v>4</v>
      </c>
      <c r="B951" s="89" t="s">
        <v>1543</v>
      </c>
      <c r="C951" s="61">
        <v>3296</v>
      </c>
      <c r="D951" s="60" t="s">
        <v>494</v>
      </c>
      <c r="E951" s="60">
        <v>2127</v>
      </c>
      <c r="F951" s="62">
        <v>18.408229250046301</v>
      </c>
      <c r="G951" s="93" t="s">
        <v>7652</v>
      </c>
      <c r="H951" s="62">
        <v>12.4142990084401</v>
      </c>
      <c r="I951" s="62">
        <v>41.578598449032597</v>
      </c>
      <c r="J951" s="93" t="s">
        <v>7653</v>
      </c>
      <c r="K951" s="63"/>
    </row>
    <row r="952" spans="1:11" ht="17.45" customHeight="1" x14ac:dyDescent="0.25">
      <c r="A952" s="60">
        <v>5</v>
      </c>
      <c r="B952" s="89" t="s">
        <v>1307</v>
      </c>
      <c r="C952" s="61">
        <v>3297</v>
      </c>
      <c r="D952" s="60" t="s">
        <v>402</v>
      </c>
      <c r="E952" s="60">
        <v>20</v>
      </c>
      <c r="F952" s="62">
        <v>2.9527199174407999E-3</v>
      </c>
      <c r="G952" s="93" t="s">
        <v>7654</v>
      </c>
      <c r="H952" s="62">
        <v>4.1805160396616102E-2</v>
      </c>
      <c r="I952" s="62">
        <v>0</v>
      </c>
      <c r="J952" s="93" t="s">
        <v>7655</v>
      </c>
      <c r="K952" s="63"/>
    </row>
    <row r="953" spans="1:11" ht="17.45" customHeight="1" x14ac:dyDescent="0.25">
      <c r="A953" s="60">
        <v>4</v>
      </c>
      <c r="B953" s="89" t="s">
        <v>1545</v>
      </c>
      <c r="C953" s="61">
        <v>3299</v>
      </c>
      <c r="D953" s="60" t="s">
        <v>565</v>
      </c>
      <c r="E953" s="60">
        <v>9</v>
      </c>
      <c r="F953" s="62">
        <v>3.3880544789605199E-2</v>
      </c>
      <c r="G953" s="93" t="s">
        <v>7656</v>
      </c>
      <c r="H953" s="62">
        <v>0.58502328661511005</v>
      </c>
      <c r="I953" s="62">
        <v>0</v>
      </c>
      <c r="J953" s="93" t="s">
        <v>7657</v>
      </c>
      <c r="K953" s="63"/>
    </row>
    <row r="954" spans="1:11" ht="17.45" customHeight="1" x14ac:dyDescent="0.25">
      <c r="A954" s="60">
        <v>3</v>
      </c>
      <c r="B954" s="89" t="s">
        <v>1072</v>
      </c>
      <c r="C954" s="61">
        <v>3300</v>
      </c>
      <c r="D954" s="60" t="s">
        <v>284</v>
      </c>
      <c r="E954" s="60">
        <v>962</v>
      </c>
      <c r="F954" s="62">
        <v>3.7044474921539501</v>
      </c>
      <c r="G954" s="93" t="s">
        <v>7658</v>
      </c>
      <c r="H954" s="62">
        <v>6.7441658183330402</v>
      </c>
      <c r="I954" s="62">
        <v>16.269938684665501</v>
      </c>
      <c r="J954" s="93" t="s">
        <v>7659</v>
      </c>
      <c r="K954" s="63"/>
    </row>
    <row r="955" spans="1:11" ht="17.45" customHeight="1" x14ac:dyDescent="0.25">
      <c r="A955" s="60">
        <v>4</v>
      </c>
      <c r="B955" s="89" t="s">
        <v>1546</v>
      </c>
      <c r="C955" s="61">
        <v>3301</v>
      </c>
      <c r="D955" s="60" t="s">
        <v>449</v>
      </c>
      <c r="E955" s="60">
        <v>923</v>
      </c>
      <c r="F955" s="62">
        <v>3.51307663599294</v>
      </c>
      <c r="G955" s="93" t="s">
        <v>7660</v>
      </c>
      <c r="H955" s="62">
        <v>6.63271702483837</v>
      </c>
      <c r="I955" s="62">
        <v>15.6621650584867</v>
      </c>
      <c r="J955" s="93" t="s">
        <v>7661</v>
      </c>
      <c r="K955" s="63"/>
    </row>
    <row r="956" spans="1:11" ht="17.45" customHeight="1" x14ac:dyDescent="0.25">
      <c r="A956" s="60">
        <v>4</v>
      </c>
      <c r="B956" s="89" t="s">
        <v>1547</v>
      </c>
      <c r="C956" s="61">
        <v>3307</v>
      </c>
      <c r="D956" s="60" t="s">
        <v>346</v>
      </c>
      <c r="E956" s="60">
        <v>77</v>
      </c>
      <c r="F956" s="62">
        <v>0.19137085616100799</v>
      </c>
      <c r="G956" s="93" t="s">
        <v>7662</v>
      </c>
      <c r="H956" s="62">
        <v>1.1495142331062</v>
      </c>
      <c r="I956" s="62">
        <v>0</v>
      </c>
      <c r="J956" s="93" t="s">
        <v>7663</v>
      </c>
      <c r="K956" s="63"/>
    </row>
    <row r="957" spans="1:11" ht="17.45" customHeight="1" x14ac:dyDescent="0.25">
      <c r="A957" s="60">
        <v>2</v>
      </c>
      <c r="B957" s="89" t="s">
        <v>1820</v>
      </c>
      <c r="C957" s="61">
        <v>3309</v>
      </c>
      <c r="D957" s="60" t="s">
        <v>95</v>
      </c>
      <c r="E957" s="60">
        <v>944</v>
      </c>
      <c r="F957" s="62">
        <v>2.3411646661268302</v>
      </c>
      <c r="G957" s="93" t="s">
        <v>7664</v>
      </c>
      <c r="H957" s="62">
        <v>4.3314632982062902</v>
      </c>
      <c r="I957" s="62">
        <v>10.689039830715201</v>
      </c>
      <c r="J957" s="93" t="s">
        <v>7665</v>
      </c>
      <c r="K957" s="63"/>
    </row>
    <row r="958" spans="1:11" ht="17.45" customHeight="1" x14ac:dyDescent="0.25">
      <c r="A958" s="60">
        <v>3</v>
      </c>
      <c r="B958" s="89" t="s">
        <v>1734</v>
      </c>
      <c r="C958" s="61">
        <v>3310</v>
      </c>
      <c r="D958" s="60" t="s">
        <v>691</v>
      </c>
      <c r="E958" s="60">
        <v>830</v>
      </c>
      <c r="F958" s="62">
        <v>2.07480017936469</v>
      </c>
      <c r="G958" s="93" t="s">
        <v>7666</v>
      </c>
      <c r="H958" s="62">
        <v>4.0361968578233496</v>
      </c>
      <c r="I958" s="62">
        <v>9.8854135214536605</v>
      </c>
      <c r="J958" s="93" t="s">
        <v>7667</v>
      </c>
      <c r="K958" s="63"/>
    </row>
    <row r="959" spans="1:11" ht="17.45" customHeight="1" x14ac:dyDescent="0.25">
      <c r="A959" s="60">
        <v>4</v>
      </c>
      <c r="B959" s="89" t="s">
        <v>1795</v>
      </c>
      <c r="C959" s="61">
        <v>3311</v>
      </c>
      <c r="D959" s="60" t="s">
        <v>712</v>
      </c>
      <c r="E959" s="60">
        <v>298</v>
      </c>
      <c r="F959" s="62">
        <v>0.43375219413666</v>
      </c>
      <c r="G959" s="93" t="s">
        <v>7668</v>
      </c>
      <c r="H959" s="62">
        <v>1.43680409097301</v>
      </c>
      <c r="I959" s="62">
        <v>3.11698227409856</v>
      </c>
      <c r="J959" s="93" t="s">
        <v>7669</v>
      </c>
      <c r="K959" s="63"/>
    </row>
    <row r="960" spans="1:11" ht="17.45" customHeight="1" x14ac:dyDescent="0.25">
      <c r="A960" s="60">
        <v>5</v>
      </c>
      <c r="B960" s="89" t="s">
        <v>1622</v>
      </c>
      <c r="C960" s="61">
        <v>3332</v>
      </c>
      <c r="D960" s="60" t="s">
        <v>621</v>
      </c>
      <c r="E960" s="60">
        <v>150</v>
      </c>
      <c r="F960" s="62">
        <v>0.20942781622300399</v>
      </c>
      <c r="G960" s="93" t="s">
        <v>7670</v>
      </c>
      <c r="H960" s="62">
        <v>0.90858680552559801</v>
      </c>
      <c r="I960" s="62">
        <v>1.6960279944733401</v>
      </c>
      <c r="J960" s="93" t="s">
        <v>7671</v>
      </c>
      <c r="K960" s="63"/>
    </row>
    <row r="961" spans="1:11" ht="17.45" customHeight="1" x14ac:dyDescent="0.25">
      <c r="A961" s="60">
        <v>6</v>
      </c>
      <c r="B961" s="89" t="s">
        <v>1550</v>
      </c>
      <c r="C961" s="61">
        <v>3334</v>
      </c>
      <c r="D961" s="60" t="s">
        <v>591</v>
      </c>
      <c r="E961" s="60">
        <v>22</v>
      </c>
      <c r="F961" s="62">
        <v>2.1315519261308501E-2</v>
      </c>
      <c r="G961" s="93" t="s">
        <v>7672</v>
      </c>
      <c r="H961" s="62">
        <v>0.221422653272206</v>
      </c>
      <c r="I961" s="62">
        <v>0</v>
      </c>
      <c r="J961" s="93" t="s">
        <v>7673</v>
      </c>
      <c r="K961" s="63"/>
    </row>
    <row r="962" spans="1:11" ht="17.45" customHeight="1" x14ac:dyDescent="0.25">
      <c r="A962" s="60">
        <v>6</v>
      </c>
      <c r="B962" s="89" t="s">
        <v>1551</v>
      </c>
      <c r="C962" s="61">
        <v>3341</v>
      </c>
      <c r="D962" s="60" t="s">
        <v>646</v>
      </c>
      <c r="E962" s="60">
        <v>30</v>
      </c>
      <c r="F962" s="62">
        <v>3.9401028567488602E-2</v>
      </c>
      <c r="G962" s="93" t="s">
        <v>7674</v>
      </c>
      <c r="H962" s="62">
        <v>0.354503456072225</v>
      </c>
      <c r="I962" s="62">
        <v>0</v>
      </c>
      <c r="J962" s="93" t="s">
        <v>7675</v>
      </c>
      <c r="K962" s="63"/>
    </row>
    <row r="963" spans="1:11" ht="17.45" customHeight="1" x14ac:dyDescent="0.25">
      <c r="A963" s="60">
        <v>6</v>
      </c>
      <c r="B963" s="89" t="s">
        <v>1552</v>
      </c>
      <c r="C963" s="61">
        <v>3344</v>
      </c>
      <c r="D963" s="60" t="s">
        <v>669</v>
      </c>
      <c r="E963" s="60">
        <v>39</v>
      </c>
      <c r="F963" s="62">
        <v>4.8999402804141799E-2</v>
      </c>
      <c r="G963" s="93" t="s">
        <v>7676</v>
      </c>
      <c r="H963" s="62">
        <v>0.43507016748379002</v>
      </c>
      <c r="I963" s="62">
        <v>0</v>
      </c>
      <c r="J963" s="93" t="s">
        <v>7677</v>
      </c>
      <c r="K963" s="63"/>
    </row>
    <row r="964" spans="1:11" ht="17.45" customHeight="1" x14ac:dyDescent="0.25">
      <c r="A964" s="60">
        <v>4</v>
      </c>
      <c r="B964" s="89" t="s">
        <v>1553</v>
      </c>
      <c r="C964" s="61">
        <v>3349</v>
      </c>
      <c r="D964" s="60" t="s">
        <v>332</v>
      </c>
      <c r="E964" s="60">
        <v>359</v>
      </c>
      <c r="F964" s="62">
        <v>0.61618875530926498</v>
      </c>
      <c r="G964" s="93" t="s">
        <v>7678</v>
      </c>
      <c r="H964" s="62">
        <v>1.8140591460718101</v>
      </c>
      <c r="I964" s="62">
        <v>4.0271428936765004</v>
      </c>
      <c r="J964" s="93" t="s">
        <v>7679</v>
      </c>
      <c r="K964" s="63"/>
    </row>
    <row r="965" spans="1:11" ht="17.45" customHeight="1" x14ac:dyDescent="0.25">
      <c r="A965" s="60">
        <v>5</v>
      </c>
      <c r="B965" s="89" t="s">
        <v>1154</v>
      </c>
      <c r="C965" s="61">
        <v>3350</v>
      </c>
      <c r="D965" s="60" t="s">
        <v>390</v>
      </c>
      <c r="E965" s="60">
        <v>359</v>
      </c>
      <c r="F965" s="62">
        <v>0.61618875530926498</v>
      </c>
      <c r="G965" s="93" t="s">
        <v>7680</v>
      </c>
      <c r="H965" s="62">
        <v>1.8140591460718101</v>
      </c>
      <c r="I965" s="62">
        <v>4.0271428936765004</v>
      </c>
      <c r="J965" s="93" t="s">
        <v>7679</v>
      </c>
      <c r="K965" s="63"/>
    </row>
    <row r="966" spans="1:11" ht="17.45" customHeight="1" x14ac:dyDescent="0.25">
      <c r="A966" s="60">
        <v>6</v>
      </c>
      <c r="B966" s="89" t="s">
        <v>1555</v>
      </c>
      <c r="C966" s="61">
        <v>3351</v>
      </c>
      <c r="D966" s="60" t="s">
        <v>439</v>
      </c>
      <c r="E966" s="60">
        <v>142</v>
      </c>
      <c r="F966" s="62">
        <v>0.26152348346048199</v>
      </c>
      <c r="G966" s="93" t="s">
        <v>7681</v>
      </c>
      <c r="H966" s="62">
        <v>1.3251169780399901</v>
      </c>
      <c r="I966" s="62">
        <v>1.9805149283400401</v>
      </c>
      <c r="J966" s="93" t="s">
        <v>7682</v>
      </c>
      <c r="K966" s="63"/>
    </row>
    <row r="967" spans="1:11" ht="17.45" customHeight="1" x14ac:dyDescent="0.25">
      <c r="A967" s="60">
        <v>3</v>
      </c>
      <c r="B967" s="89" t="s">
        <v>1416</v>
      </c>
      <c r="C967" s="61">
        <v>3354</v>
      </c>
      <c r="D967" s="60" t="s">
        <v>523</v>
      </c>
      <c r="E967" s="60">
        <v>213</v>
      </c>
      <c r="F967" s="62">
        <v>0.26636448676214702</v>
      </c>
      <c r="G967" s="93" t="s">
        <v>7683</v>
      </c>
      <c r="H967" s="62">
        <v>1.18504615971689</v>
      </c>
      <c r="I967" s="62">
        <v>1.8673254658315199</v>
      </c>
      <c r="J967" s="93" t="s">
        <v>7684</v>
      </c>
      <c r="K967" s="63"/>
    </row>
    <row r="968" spans="1:11" ht="17.45" customHeight="1" x14ac:dyDescent="0.25">
      <c r="A968" s="60">
        <v>4</v>
      </c>
      <c r="B968" s="89" t="s">
        <v>1557</v>
      </c>
      <c r="C968" s="61">
        <v>3355</v>
      </c>
      <c r="D968" s="60" t="s">
        <v>484</v>
      </c>
      <c r="E968" s="60">
        <v>99</v>
      </c>
      <c r="F968" s="62">
        <v>0.128243525773514</v>
      </c>
      <c r="G968" s="93" t="s">
        <v>7685</v>
      </c>
      <c r="H968" s="62">
        <v>0.73998068411352202</v>
      </c>
      <c r="I968" s="62">
        <v>0</v>
      </c>
      <c r="J968" s="93" t="s">
        <v>7686</v>
      </c>
      <c r="K968" s="63"/>
    </row>
    <row r="969" spans="1:11" ht="17.45" customHeight="1" x14ac:dyDescent="0.25">
      <c r="A969" s="60">
        <v>4</v>
      </c>
      <c r="B969" s="89" t="s">
        <v>1558</v>
      </c>
      <c r="C969" s="61">
        <v>3356</v>
      </c>
      <c r="D969" s="60" t="s">
        <v>558</v>
      </c>
      <c r="E969" s="60">
        <v>127</v>
      </c>
      <c r="F969" s="62">
        <v>0.138120960988633</v>
      </c>
      <c r="G969" s="93" t="s">
        <v>7687</v>
      </c>
      <c r="H969" s="62">
        <v>0.88160831346048396</v>
      </c>
      <c r="I969" s="62">
        <v>0.238518926409649</v>
      </c>
      <c r="J969" s="93" t="s">
        <v>7688</v>
      </c>
      <c r="K969" s="63"/>
    </row>
    <row r="970" spans="1:11" ht="17.45" customHeight="1" x14ac:dyDescent="0.25">
      <c r="A970" s="60">
        <v>1</v>
      </c>
      <c r="B970" s="89" t="s">
        <v>1572</v>
      </c>
      <c r="C970" s="61">
        <v>3362</v>
      </c>
      <c r="D970" s="60" t="s">
        <v>37</v>
      </c>
      <c r="E970" s="60">
        <v>1135</v>
      </c>
      <c r="F970" s="62">
        <v>2.40300718977563</v>
      </c>
      <c r="G970" s="93" t="s">
        <v>7689</v>
      </c>
      <c r="H970" s="62">
        <v>4.1273644098892097</v>
      </c>
      <c r="I970" s="62">
        <v>10.465551649871999</v>
      </c>
      <c r="J970" s="93" t="s">
        <v>7690</v>
      </c>
      <c r="K970" s="63"/>
    </row>
    <row r="971" spans="1:11" ht="17.45" customHeight="1" x14ac:dyDescent="0.25">
      <c r="A971" s="60">
        <v>2</v>
      </c>
      <c r="B971" s="89" t="s">
        <v>1100</v>
      </c>
      <c r="C971" s="61">
        <v>3363</v>
      </c>
      <c r="D971" s="60" t="s">
        <v>96</v>
      </c>
      <c r="E971" s="60">
        <v>540</v>
      </c>
      <c r="F971" s="62">
        <v>1.7415496327506601</v>
      </c>
      <c r="G971" s="93" t="s">
        <v>7691</v>
      </c>
      <c r="H971" s="62">
        <v>3.8147676221672602</v>
      </c>
      <c r="I971" s="62">
        <v>9.6121666821725498</v>
      </c>
      <c r="J971" s="93" t="s">
        <v>7692</v>
      </c>
      <c r="K971" s="63"/>
    </row>
    <row r="972" spans="1:11" ht="17.45" customHeight="1" x14ac:dyDescent="0.25">
      <c r="A972" s="60">
        <v>3</v>
      </c>
      <c r="B972" s="89" t="s">
        <v>1031</v>
      </c>
      <c r="C972" s="61">
        <v>3364</v>
      </c>
      <c r="D972" s="60" t="s">
        <v>274</v>
      </c>
      <c r="E972" s="60">
        <v>540</v>
      </c>
      <c r="F972" s="62">
        <v>1.7415496327506601</v>
      </c>
      <c r="G972" s="93" t="s">
        <v>7693</v>
      </c>
      <c r="H972" s="62">
        <v>3.8147676221672602</v>
      </c>
      <c r="I972" s="62">
        <v>9.6121666821725498</v>
      </c>
      <c r="J972" s="93" t="s">
        <v>7692</v>
      </c>
      <c r="K972" s="63"/>
    </row>
    <row r="973" spans="1:11" ht="17.45" customHeight="1" x14ac:dyDescent="0.25">
      <c r="A973" s="60">
        <v>4</v>
      </c>
      <c r="B973" s="89" t="s">
        <v>1575</v>
      </c>
      <c r="C973" s="61">
        <v>3365</v>
      </c>
      <c r="D973" s="60" t="s">
        <v>442</v>
      </c>
      <c r="E973" s="60">
        <v>451</v>
      </c>
      <c r="F973" s="62">
        <v>1.3589454375193299</v>
      </c>
      <c r="G973" s="93" t="s">
        <v>7694</v>
      </c>
      <c r="H973" s="62">
        <v>3.3441444765906101</v>
      </c>
      <c r="I973" s="62">
        <v>7.89432780368442</v>
      </c>
      <c r="J973" s="93" t="s">
        <v>7695</v>
      </c>
      <c r="K973" s="63"/>
    </row>
    <row r="974" spans="1:11" ht="17.45" customHeight="1" x14ac:dyDescent="0.25">
      <c r="A974" s="60">
        <v>5</v>
      </c>
      <c r="B974" s="89" t="s">
        <v>1030</v>
      </c>
      <c r="C974" s="61">
        <v>3368</v>
      </c>
      <c r="D974" s="60" t="s">
        <v>393</v>
      </c>
      <c r="E974" s="60">
        <v>418</v>
      </c>
      <c r="F974" s="62">
        <v>1.24729201921404</v>
      </c>
      <c r="G974" s="93" t="s">
        <v>7696</v>
      </c>
      <c r="H974" s="62">
        <v>3.2429763624478398</v>
      </c>
      <c r="I974" s="62">
        <v>7.6901575304449796</v>
      </c>
      <c r="J974" s="93" t="s">
        <v>7697</v>
      </c>
      <c r="K974" s="63"/>
    </row>
    <row r="975" spans="1:11" ht="17.45" customHeight="1" x14ac:dyDescent="0.25">
      <c r="A975" s="60">
        <v>5</v>
      </c>
      <c r="B975" s="89" t="s">
        <v>1023</v>
      </c>
      <c r="C975" s="61">
        <v>3369</v>
      </c>
      <c r="D975" s="60" t="s">
        <v>336</v>
      </c>
      <c r="E975" s="60">
        <v>37</v>
      </c>
      <c r="F975" s="62">
        <v>8.1600033809973604E-2</v>
      </c>
      <c r="G975" s="93" t="s">
        <v>7698</v>
      </c>
      <c r="H975" s="62">
        <v>0.67910944838630205</v>
      </c>
      <c r="I975" s="62">
        <v>0</v>
      </c>
      <c r="J975" s="93" t="s">
        <v>7699</v>
      </c>
      <c r="K975" s="63"/>
    </row>
    <row r="976" spans="1:11" ht="17.45" customHeight="1" x14ac:dyDescent="0.25">
      <c r="A976" s="60">
        <v>4</v>
      </c>
      <c r="B976" s="89" t="s">
        <v>2392</v>
      </c>
      <c r="C976" s="61">
        <v>3370</v>
      </c>
      <c r="D976" s="60" t="s">
        <v>2602</v>
      </c>
      <c r="E976" s="60">
        <v>14</v>
      </c>
      <c r="F976" s="62">
        <v>2.1927240800662901E-2</v>
      </c>
      <c r="G976" s="93" t="s">
        <v>7700</v>
      </c>
      <c r="H976" s="62">
        <v>0.28504564636876201</v>
      </c>
      <c r="I976" s="62">
        <v>0</v>
      </c>
      <c r="J976" s="93" t="s">
        <v>7701</v>
      </c>
      <c r="K976" s="63"/>
    </row>
    <row r="977" spans="1:11" ht="17.45" customHeight="1" x14ac:dyDescent="0.25">
      <c r="A977" s="60">
        <v>5</v>
      </c>
      <c r="B977" s="89" t="s">
        <v>2393</v>
      </c>
      <c r="C977" s="61">
        <v>3372</v>
      </c>
      <c r="D977" s="60" t="s">
        <v>2603</v>
      </c>
      <c r="E977" s="60">
        <v>14</v>
      </c>
      <c r="F977" s="62">
        <v>2.1927240800662901E-2</v>
      </c>
      <c r="G977" s="93" t="s">
        <v>7702</v>
      </c>
      <c r="H977" s="62">
        <v>0.28504564636876201</v>
      </c>
      <c r="I977" s="62">
        <v>0</v>
      </c>
      <c r="J977" s="93" t="s">
        <v>7701</v>
      </c>
      <c r="K977" s="63"/>
    </row>
    <row r="978" spans="1:11" ht="17.45" customHeight="1" x14ac:dyDescent="0.25">
      <c r="A978" s="60">
        <v>4</v>
      </c>
      <c r="B978" s="89" t="s">
        <v>1577</v>
      </c>
      <c r="C978" s="61">
        <v>3374</v>
      </c>
      <c r="D978" s="60" t="s">
        <v>487</v>
      </c>
      <c r="E978" s="60">
        <v>49</v>
      </c>
      <c r="F978" s="62">
        <v>0.157879907705433</v>
      </c>
      <c r="G978" s="93" t="s">
        <v>7703</v>
      </c>
      <c r="H978" s="62">
        <v>1.10942301075337</v>
      </c>
      <c r="I978" s="62">
        <v>0</v>
      </c>
      <c r="J978" s="93" t="s">
        <v>7704</v>
      </c>
      <c r="K978" s="63"/>
    </row>
    <row r="979" spans="1:11" ht="17.45" customHeight="1" x14ac:dyDescent="0.25">
      <c r="A979" s="60">
        <v>2</v>
      </c>
      <c r="B979" s="89" t="s">
        <v>1835</v>
      </c>
      <c r="C979" s="61">
        <v>3380</v>
      </c>
      <c r="D979" s="60" t="s">
        <v>99</v>
      </c>
      <c r="E979" s="60">
        <v>784</v>
      </c>
      <c r="F979" s="62">
        <v>0.61922679616786103</v>
      </c>
      <c r="G979" s="93" t="s">
        <v>7705</v>
      </c>
      <c r="H979" s="62">
        <v>1.3935125987877801</v>
      </c>
      <c r="I979" s="62">
        <v>3.6317593339989802</v>
      </c>
      <c r="J979" s="93" t="s">
        <v>7706</v>
      </c>
      <c r="K979" s="63"/>
    </row>
    <row r="980" spans="1:11" ht="17.45" customHeight="1" x14ac:dyDescent="0.25">
      <c r="A980" s="60">
        <v>3</v>
      </c>
      <c r="B980" s="89" t="s">
        <v>1847</v>
      </c>
      <c r="C980" s="61">
        <v>3381</v>
      </c>
      <c r="D980" s="60" t="s">
        <v>391</v>
      </c>
      <c r="E980" s="60">
        <v>763</v>
      </c>
      <c r="F980" s="62">
        <v>0.58529265411246001</v>
      </c>
      <c r="G980" s="93" t="s">
        <v>7707</v>
      </c>
      <c r="H980" s="62">
        <v>1.3274451692527001</v>
      </c>
      <c r="I980" s="62">
        <v>3.4976998202795402</v>
      </c>
      <c r="J980" s="93" t="s">
        <v>7708</v>
      </c>
      <c r="K980" s="63"/>
    </row>
    <row r="981" spans="1:11" ht="17.45" customHeight="1" x14ac:dyDescent="0.25">
      <c r="A981" s="60">
        <v>4</v>
      </c>
      <c r="B981" s="89" t="s">
        <v>1580</v>
      </c>
      <c r="C981" s="61">
        <v>3382</v>
      </c>
      <c r="D981" s="60" t="s">
        <v>485</v>
      </c>
      <c r="E981" s="60">
        <v>317</v>
      </c>
      <c r="F981" s="62">
        <v>0.30163555038159701</v>
      </c>
      <c r="G981" s="93" t="s">
        <v>7709</v>
      </c>
      <c r="H981" s="62">
        <v>1.04316378358597</v>
      </c>
      <c r="I981" s="62">
        <v>2.1549705485322099</v>
      </c>
      <c r="J981" s="93" t="s">
        <v>7710</v>
      </c>
      <c r="K981" s="63"/>
    </row>
    <row r="982" spans="1:11" ht="17.45" customHeight="1" x14ac:dyDescent="0.25">
      <c r="A982" s="60">
        <v>4</v>
      </c>
      <c r="B982" s="89" t="s">
        <v>1581</v>
      </c>
      <c r="C982" s="61">
        <v>3383</v>
      </c>
      <c r="D982" s="60" t="s">
        <v>440</v>
      </c>
      <c r="E982" s="60">
        <v>218</v>
      </c>
      <c r="F982" s="62">
        <v>0.176382607196961</v>
      </c>
      <c r="G982" s="93" t="s">
        <v>7711</v>
      </c>
      <c r="H982" s="62">
        <v>0.62998900899963595</v>
      </c>
      <c r="I982" s="62">
        <v>1.4135012851962001</v>
      </c>
      <c r="J982" s="93" t="s">
        <v>7712</v>
      </c>
      <c r="K982" s="63"/>
    </row>
    <row r="983" spans="1:11" ht="17.45" customHeight="1" x14ac:dyDescent="0.25">
      <c r="A983" s="60">
        <v>4</v>
      </c>
      <c r="B983" s="89" t="s">
        <v>2394</v>
      </c>
      <c r="C983" s="61">
        <v>3384</v>
      </c>
      <c r="D983" s="60" t="s">
        <v>2604</v>
      </c>
      <c r="E983" s="60">
        <v>4</v>
      </c>
      <c r="F983" s="62">
        <v>1.12518214304444E-3</v>
      </c>
      <c r="G983" s="93" t="s">
        <v>7713</v>
      </c>
      <c r="H983" s="62">
        <v>3.0310752443105101E-2</v>
      </c>
      <c r="I983" s="62">
        <v>0</v>
      </c>
      <c r="J983" s="93" t="s">
        <v>7714</v>
      </c>
      <c r="K983" s="63"/>
    </row>
    <row r="984" spans="1:11" ht="17.45" customHeight="1" x14ac:dyDescent="0.25">
      <c r="A984" s="60">
        <v>4</v>
      </c>
      <c r="B984" s="89" t="s">
        <v>1582</v>
      </c>
      <c r="C984" s="61">
        <v>3385</v>
      </c>
      <c r="D984" s="60" t="s">
        <v>333</v>
      </c>
      <c r="E984" s="60">
        <v>160</v>
      </c>
      <c r="F984" s="62">
        <v>9.1724138548301803E-2</v>
      </c>
      <c r="G984" s="93" t="s">
        <v>7715</v>
      </c>
      <c r="H984" s="62">
        <v>0.43562518796369398</v>
      </c>
      <c r="I984" s="62">
        <v>0.71115405884459204</v>
      </c>
      <c r="J984" s="93" t="s">
        <v>7716</v>
      </c>
      <c r="K984" s="63"/>
    </row>
    <row r="985" spans="1:11" ht="17.45" customHeight="1" x14ac:dyDescent="0.25">
      <c r="A985" s="60">
        <v>5</v>
      </c>
      <c r="B985" s="89" t="s">
        <v>2395</v>
      </c>
      <c r="C985" s="61">
        <v>3386</v>
      </c>
      <c r="D985" s="60" t="s">
        <v>2605</v>
      </c>
      <c r="E985" s="60">
        <v>6</v>
      </c>
      <c r="F985" s="62">
        <v>5.9721040630517103E-3</v>
      </c>
      <c r="G985" s="93" t="s">
        <v>7717</v>
      </c>
      <c r="H985" s="62">
        <v>0.16156571191517199</v>
      </c>
      <c r="I985" s="62">
        <v>0</v>
      </c>
      <c r="J985" s="93" t="s">
        <v>7718</v>
      </c>
      <c r="K985" s="63"/>
    </row>
    <row r="986" spans="1:11" ht="17.45" customHeight="1" x14ac:dyDescent="0.25">
      <c r="A986" s="60">
        <v>3</v>
      </c>
      <c r="B986" s="89" t="s">
        <v>2128</v>
      </c>
      <c r="C986" s="61">
        <v>3388</v>
      </c>
      <c r="D986" s="60" t="s">
        <v>2129</v>
      </c>
      <c r="E986" s="60">
        <v>32</v>
      </c>
      <c r="F986" s="62">
        <v>3.2409275237623401E-2</v>
      </c>
      <c r="G986" s="93" t="s">
        <v>7719</v>
      </c>
      <c r="H986" s="62">
        <v>0.39054815838879497</v>
      </c>
      <c r="I986" s="62">
        <v>0</v>
      </c>
      <c r="J986" s="93" t="s">
        <v>7720</v>
      </c>
      <c r="K986" s="63"/>
    </row>
    <row r="987" spans="1:11" ht="17.45" customHeight="1" x14ac:dyDescent="0.25">
      <c r="A987" s="60">
        <v>4</v>
      </c>
      <c r="B987" s="89" t="s">
        <v>2130</v>
      </c>
      <c r="C987" s="61">
        <v>3389</v>
      </c>
      <c r="D987" s="60" t="s">
        <v>2131</v>
      </c>
      <c r="E987" s="60">
        <v>31</v>
      </c>
      <c r="F987" s="62">
        <v>3.2350396911223801E-2</v>
      </c>
      <c r="G987" s="93" t="s">
        <v>7721</v>
      </c>
      <c r="H987" s="62">
        <v>0.39053875846231401</v>
      </c>
      <c r="I987" s="62">
        <v>0</v>
      </c>
      <c r="J987" s="93" t="s">
        <v>7722</v>
      </c>
      <c r="K987" s="63"/>
    </row>
    <row r="988" spans="1:11" ht="17.45" customHeight="1" x14ac:dyDescent="0.25">
      <c r="A988" s="60">
        <v>3</v>
      </c>
      <c r="B988" s="89" t="s">
        <v>2132</v>
      </c>
      <c r="C988" s="61">
        <v>3392</v>
      </c>
      <c r="D988" s="60" t="s">
        <v>2133</v>
      </c>
      <c r="E988" s="60">
        <v>8</v>
      </c>
      <c r="F988" s="62">
        <v>1.52486681777764E-3</v>
      </c>
      <c r="G988" s="93" t="s">
        <v>4177</v>
      </c>
      <c r="H988" s="62">
        <v>3.33280315337635E-2</v>
      </c>
      <c r="I988" s="62">
        <v>0</v>
      </c>
      <c r="J988" s="93" t="s">
        <v>7723</v>
      </c>
      <c r="K988" s="63"/>
    </row>
    <row r="989" spans="1:11" ht="17.45" customHeight="1" x14ac:dyDescent="0.25">
      <c r="A989" s="60">
        <v>4</v>
      </c>
      <c r="B989" s="89" t="s">
        <v>2134</v>
      </c>
      <c r="C989" s="61">
        <v>3397</v>
      </c>
      <c r="D989" s="60" t="s">
        <v>2135</v>
      </c>
      <c r="E989" s="60">
        <v>8</v>
      </c>
      <c r="F989" s="62">
        <v>1.52486681777764E-3</v>
      </c>
      <c r="G989" s="93" t="s">
        <v>7724</v>
      </c>
      <c r="H989" s="62">
        <v>3.33280315337635E-2</v>
      </c>
      <c r="I989" s="62">
        <v>0</v>
      </c>
      <c r="J989" s="93" t="s">
        <v>7723</v>
      </c>
      <c r="K989" s="63"/>
    </row>
    <row r="990" spans="1:11" ht="17.45" customHeight="1" x14ac:dyDescent="0.25">
      <c r="A990" s="60">
        <v>5</v>
      </c>
      <c r="B990" s="89" t="s">
        <v>2396</v>
      </c>
      <c r="C990" s="61">
        <v>3398</v>
      </c>
      <c r="D990" s="60" t="s">
        <v>2606</v>
      </c>
      <c r="E990" s="60">
        <v>2</v>
      </c>
      <c r="F990" s="62">
        <v>1.21804622998483E-4</v>
      </c>
      <c r="G990" s="93" t="s">
        <v>4025</v>
      </c>
      <c r="H990" s="62">
        <v>5.2906287897096799E-3</v>
      </c>
      <c r="I990" s="62">
        <v>0</v>
      </c>
      <c r="J990" s="93" t="s">
        <v>7725</v>
      </c>
      <c r="K990" s="63"/>
    </row>
    <row r="991" spans="1:11" ht="17.45" customHeight="1" x14ac:dyDescent="0.25">
      <c r="A991" s="60">
        <v>5</v>
      </c>
      <c r="B991" s="89" t="s">
        <v>2397</v>
      </c>
      <c r="C991" s="61">
        <v>3399</v>
      </c>
      <c r="D991" s="60" t="s">
        <v>2607</v>
      </c>
      <c r="E991" s="60">
        <v>5</v>
      </c>
      <c r="F991" s="62">
        <v>1.27617339339549E-3</v>
      </c>
      <c r="G991" s="93" t="s">
        <v>7726</v>
      </c>
      <c r="H991" s="62">
        <v>3.2119000123530597E-2</v>
      </c>
      <c r="I991" s="62">
        <v>0</v>
      </c>
      <c r="J991" s="93" t="s">
        <v>7727</v>
      </c>
      <c r="K991" s="63"/>
    </row>
    <row r="992" spans="1:11" ht="17.45" customHeight="1" x14ac:dyDescent="0.25">
      <c r="A992" s="60">
        <v>5</v>
      </c>
      <c r="B992" s="89" t="s">
        <v>2136</v>
      </c>
      <c r="C992" s="61">
        <v>3401</v>
      </c>
      <c r="D992" s="60" t="s">
        <v>2137</v>
      </c>
      <c r="E992" s="60">
        <v>1</v>
      </c>
      <c r="F992" s="62">
        <v>1.2688880138366599E-4</v>
      </c>
      <c r="G992" s="93" t="s">
        <v>4410</v>
      </c>
      <c r="H992" s="62">
        <v>7.1974148929602501E-3</v>
      </c>
      <c r="I992" s="62">
        <v>0</v>
      </c>
      <c r="J992" s="93" t="s">
        <v>4212</v>
      </c>
      <c r="K992" s="63"/>
    </row>
    <row r="993" spans="1:11" ht="17.45" customHeight="1" x14ac:dyDescent="0.25">
      <c r="A993" s="60">
        <v>2</v>
      </c>
      <c r="B993" s="89" t="s">
        <v>1655</v>
      </c>
      <c r="C993" s="61">
        <v>3403</v>
      </c>
      <c r="D993" s="60" t="s">
        <v>97</v>
      </c>
      <c r="E993" s="60">
        <v>15</v>
      </c>
      <c r="F993" s="62">
        <v>1.03034683259394E-2</v>
      </c>
      <c r="G993" s="93" t="s">
        <v>7728</v>
      </c>
      <c r="H993" s="62">
        <v>0.14972779405728601</v>
      </c>
      <c r="I993" s="62">
        <v>0</v>
      </c>
      <c r="J993" s="93" t="s">
        <v>7729</v>
      </c>
      <c r="K993" s="63"/>
    </row>
    <row r="994" spans="1:11" ht="17.45" customHeight="1" x14ac:dyDescent="0.25">
      <c r="A994" s="60">
        <v>3</v>
      </c>
      <c r="B994" s="89" t="s">
        <v>2406</v>
      </c>
      <c r="C994" s="61">
        <v>3404</v>
      </c>
      <c r="D994" s="60" t="s">
        <v>2616</v>
      </c>
      <c r="E994" s="60">
        <v>1</v>
      </c>
      <c r="F994" s="62">
        <v>5.0739472669012701E-4</v>
      </c>
      <c r="G994" s="93" t="s">
        <v>5342</v>
      </c>
      <c r="H994" s="62">
        <v>2.0392667983315599E-2</v>
      </c>
      <c r="I994" s="62">
        <v>0</v>
      </c>
      <c r="J994" s="93" t="s">
        <v>7730</v>
      </c>
      <c r="K994" s="63"/>
    </row>
    <row r="995" spans="1:11" ht="17.45" customHeight="1" x14ac:dyDescent="0.25">
      <c r="A995" s="60">
        <v>3</v>
      </c>
      <c r="B995" s="89" t="s">
        <v>2407</v>
      </c>
      <c r="C995" s="61">
        <v>3405</v>
      </c>
      <c r="D995" s="60" t="s">
        <v>2617</v>
      </c>
      <c r="E995" s="60">
        <v>2</v>
      </c>
      <c r="F995" s="62">
        <v>2.2982499766071602E-3</v>
      </c>
      <c r="G995" s="93" t="s">
        <v>4555</v>
      </c>
      <c r="H995" s="62">
        <v>8.5286386408783998E-2</v>
      </c>
      <c r="I995" s="62">
        <v>0</v>
      </c>
      <c r="J995" s="93" t="s">
        <v>7731</v>
      </c>
      <c r="K995" s="63"/>
    </row>
    <row r="996" spans="1:11" ht="17.45" customHeight="1" x14ac:dyDescent="0.25">
      <c r="A996" s="60">
        <v>3</v>
      </c>
      <c r="B996" s="89" t="s">
        <v>1624</v>
      </c>
      <c r="C996" s="61">
        <v>3406</v>
      </c>
      <c r="D996" s="60" t="s">
        <v>309</v>
      </c>
      <c r="E996" s="60">
        <v>6</v>
      </c>
      <c r="F996" s="62">
        <v>3.6508931340132802E-3</v>
      </c>
      <c r="G996" s="93" t="s">
        <v>7732</v>
      </c>
      <c r="H996" s="62">
        <v>8.3498578024120806E-2</v>
      </c>
      <c r="I996" s="62">
        <v>0</v>
      </c>
      <c r="J996" s="93" t="s">
        <v>7733</v>
      </c>
      <c r="K996" s="63"/>
    </row>
    <row r="997" spans="1:11" ht="17.45" customHeight="1" x14ac:dyDescent="0.25">
      <c r="A997" s="60">
        <v>4</v>
      </c>
      <c r="B997" s="89" t="s">
        <v>1587</v>
      </c>
      <c r="C997" s="61">
        <v>3408</v>
      </c>
      <c r="D997" s="60" t="s">
        <v>370</v>
      </c>
      <c r="E997" s="60">
        <v>6</v>
      </c>
      <c r="F997" s="62">
        <v>3.6508931340132802E-3</v>
      </c>
      <c r="G997" s="93" t="s">
        <v>7734</v>
      </c>
      <c r="H997" s="62">
        <v>8.3498578024120806E-2</v>
      </c>
      <c r="I997" s="62">
        <v>0</v>
      </c>
      <c r="J997" s="93" t="s">
        <v>7733</v>
      </c>
      <c r="K997" s="63"/>
    </row>
    <row r="998" spans="1:11" ht="17.45" customHeight="1" x14ac:dyDescent="0.25">
      <c r="A998" s="60">
        <v>2</v>
      </c>
      <c r="B998" s="89" t="s">
        <v>1818</v>
      </c>
      <c r="C998" s="61">
        <v>3410</v>
      </c>
      <c r="D998" s="60" t="s">
        <v>98</v>
      </c>
      <c r="E998" s="60">
        <v>162</v>
      </c>
      <c r="F998" s="62">
        <v>3.1927292531176397E-2</v>
      </c>
      <c r="G998" s="93" t="s">
        <v>7735</v>
      </c>
      <c r="H998" s="62">
        <v>0.20000794289325899</v>
      </c>
      <c r="I998" s="62">
        <v>0.15435768877641501</v>
      </c>
      <c r="J998" s="93" t="s">
        <v>7736</v>
      </c>
      <c r="K998" s="63"/>
    </row>
    <row r="999" spans="1:11" ht="17.45" customHeight="1" x14ac:dyDescent="0.25">
      <c r="A999" s="60">
        <v>3</v>
      </c>
      <c r="B999" s="89" t="s">
        <v>1812</v>
      </c>
      <c r="C999" s="61">
        <v>3411</v>
      </c>
      <c r="D999" s="60" t="s">
        <v>522</v>
      </c>
      <c r="E999" s="60">
        <v>116</v>
      </c>
      <c r="F999" s="62">
        <v>1.8857559048314199E-2</v>
      </c>
      <c r="G999" s="93" t="s">
        <v>7737</v>
      </c>
      <c r="H999" s="62">
        <v>0.14397272997395799</v>
      </c>
      <c r="I999" s="62">
        <v>3.7228093132585897E-2</v>
      </c>
      <c r="J999" s="93" t="s">
        <v>7738</v>
      </c>
      <c r="K999" s="63"/>
    </row>
    <row r="1000" spans="1:11" ht="17.45" customHeight="1" x14ac:dyDescent="0.25">
      <c r="A1000" s="60">
        <v>4</v>
      </c>
      <c r="B1000" s="89" t="s">
        <v>1736</v>
      </c>
      <c r="C1000" s="61">
        <v>3412</v>
      </c>
      <c r="D1000" s="60" t="s">
        <v>483</v>
      </c>
      <c r="E1000" s="60">
        <v>67</v>
      </c>
      <c r="F1000" s="62">
        <v>1.0921790780925301E-2</v>
      </c>
      <c r="G1000" s="93" t="s">
        <v>7739</v>
      </c>
      <c r="H1000" s="62">
        <v>0.12745726701927301</v>
      </c>
      <c r="I1000" s="62">
        <v>0</v>
      </c>
      <c r="J1000" s="93" t="s">
        <v>7740</v>
      </c>
      <c r="K1000" s="63"/>
    </row>
    <row r="1001" spans="1:11" ht="17.45" customHeight="1" x14ac:dyDescent="0.25">
      <c r="A1001" s="60">
        <v>5</v>
      </c>
      <c r="B1001" s="89" t="s">
        <v>2405</v>
      </c>
      <c r="C1001" s="61">
        <v>3413</v>
      </c>
      <c r="D1001" s="60" t="s">
        <v>2615</v>
      </c>
      <c r="E1001" s="60">
        <v>4</v>
      </c>
      <c r="F1001" s="62">
        <v>9.1359344248292398E-4</v>
      </c>
      <c r="G1001" s="93" t="s">
        <v>6001</v>
      </c>
      <c r="H1001" s="62">
        <v>2.6939166996549298E-2</v>
      </c>
      <c r="I1001" s="62">
        <v>0</v>
      </c>
      <c r="J1001" s="93" t="s">
        <v>7741</v>
      </c>
      <c r="K1001" s="63"/>
    </row>
    <row r="1002" spans="1:11" ht="17.45" customHeight="1" x14ac:dyDescent="0.25">
      <c r="A1002" s="60">
        <v>5</v>
      </c>
      <c r="B1002" s="89" t="s">
        <v>2140</v>
      </c>
      <c r="C1002" s="61">
        <v>3414</v>
      </c>
      <c r="D1002" s="60" t="s">
        <v>10</v>
      </c>
      <c r="E1002" s="60">
        <v>28</v>
      </c>
      <c r="F1002" s="62">
        <v>1.0673327811255801E-3</v>
      </c>
      <c r="G1002" s="93" t="s">
        <v>5408</v>
      </c>
      <c r="H1002" s="62">
        <v>1.9193878058505399E-2</v>
      </c>
      <c r="I1002" s="62">
        <v>0</v>
      </c>
      <c r="J1002" s="93" t="s">
        <v>4026</v>
      </c>
      <c r="K1002" s="63"/>
    </row>
    <row r="1003" spans="1:11" ht="17.45" customHeight="1" x14ac:dyDescent="0.25">
      <c r="A1003" s="60">
        <v>5</v>
      </c>
      <c r="B1003" s="89" t="s">
        <v>2404</v>
      </c>
      <c r="C1003" s="61">
        <v>3415</v>
      </c>
      <c r="D1003" s="60" t="s">
        <v>2614</v>
      </c>
      <c r="E1003" s="60">
        <v>15</v>
      </c>
      <c r="F1003" s="62">
        <v>4.3700390650956503E-3</v>
      </c>
      <c r="G1003" s="93" t="s">
        <v>7742</v>
      </c>
      <c r="H1003" s="62">
        <v>9.2415568249237301E-2</v>
      </c>
      <c r="I1003" s="62">
        <v>0</v>
      </c>
      <c r="J1003" s="93" t="s">
        <v>7743</v>
      </c>
      <c r="K1003" s="63"/>
    </row>
    <row r="1004" spans="1:11" ht="17.45" customHeight="1" x14ac:dyDescent="0.25">
      <c r="A1004" s="60">
        <v>5</v>
      </c>
      <c r="B1004" s="89" t="s">
        <v>2402</v>
      </c>
      <c r="C1004" s="61">
        <v>3416</v>
      </c>
      <c r="D1004" s="60" t="s">
        <v>2612</v>
      </c>
      <c r="E1004" s="60">
        <v>10</v>
      </c>
      <c r="F1004" s="62">
        <v>1.7296120011504701E-3</v>
      </c>
      <c r="G1004" s="93" t="s">
        <v>5194</v>
      </c>
      <c r="H1004" s="62">
        <v>2.5329265941227499E-2</v>
      </c>
      <c r="I1004" s="62">
        <v>0</v>
      </c>
      <c r="J1004" s="93" t="s">
        <v>7744</v>
      </c>
      <c r="K1004" s="63"/>
    </row>
    <row r="1005" spans="1:11" ht="17.45" customHeight="1" x14ac:dyDescent="0.25">
      <c r="A1005" s="60">
        <v>4</v>
      </c>
      <c r="B1005" s="89" t="s">
        <v>1735</v>
      </c>
      <c r="C1005" s="61">
        <v>3417</v>
      </c>
      <c r="D1005" s="60" t="s">
        <v>388</v>
      </c>
      <c r="E1005" s="60">
        <v>13</v>
      </c>
      <c r="F1005" s="62">
        <v>1.42761104252136E-3</v>
      </c>
      <c r="G1005" s="93" t="s">
        <v>7545</v>
      </c>
      <c r="H1005" s="62">
        <v>2.3130047223578299E-2</v>
      </c>
      <c r="I1005" s="62">
        <v>0</v>
      </c>
      <c r="J1005" s="93" t="s">
        <v>7745</v>
      </c>
      <c r="K1005" s="63"/>
    </row>
    <row r="1006" spans="1:11" ht="17.45" customHeight="1" x14ac:dyDescent="0.25">
      <c r="A1006" s="60">
        <v>5</v>
      </c>
      <c r="B1006" s="89" t="s">
        <v>2428</v>
      </c>
      <c r="C1006" s="61">
        <v>3418</v>
      </c>
      <c r="D1006" s="60" t="s">
        <v>2639</v>
      </c>
      <c r="E1006" s="60">
        <v>5</v>
      </c>
      <c r="F1006" s="62">
        <v>3.5377028950306702E-4</v>
      </c>
      <c r="G1006" s="93" t="s">
        <v>4250</v>
      </c>
      <c r="H1006" s="62">
        <v>1.30073863481266E-2</v>
      </c>
      <c r="I1006" s="62">
        <v>0</v>
      </c>
      <c r="J1006" s="93" t="s">
        <v>6116</v>
      </c>
      <c r="K1006" s="63"/>
    </row>
    <row r="1007" spans="1:11" ht="17.45" customHeight="1" x14ac:dyDescent="0.25">
      <c r="A1007" s="60">
        <v>6</v>
      </c>
      <c r="B1007" s="89" t="s">
        <v>2401</v>
      </c>
      <c r="C1007" s="61">
        <v>3419</v>
      </c>
      <c r="D1007" s="60" t="s">
        <v>2611</v>
      </c>
      <c r="E1007" s="60">
        <v>5</v>
      </c>
      <c r="F1007" s="62">
        <v>3.5377028950306702E-4</v>
      </c>
      <c r="G1007" s="93" t="s">
        <v>5286</v>
      </c>
      <c r="H1007" s="62">
        <v>1.30073863481266E-2</v>
      </c>
      <c r="I1007" s="62">
        <v>0</v>
      </c>
      <c r="J1007" s="93" t="s">
        <v>6116</v>
      </c>
      <c r="K1007" s="63"/>
    </row>
    <row r="1008" spans="1:11" ht="17.45" customHeight="1" x14ac:dyDescent="0.25">
      <c r="A1008" s="60">
        <v>5</v>
      </c>
      <c r="B1008" s="89" t="s">
        <v>1638</v>
      </c>
      <c r="C1008" s="61">
        <v>3420</v>
      </c>
      <c r="D1008" s="60" t="s">
        <v>438</v>
      </c>
      <c r="E1008" s="60">
        <v>6</v>
      </c>
      <c r="F1008" s="62">
        <v>8.5636490770642996E-4</v>
      </c>
      <c r="G1008" s="93" t="s">
        <v>7746</v>
      </c>
      <c r="H1008" s="62">
        <v>1.7644387366735199E-2</v>
      </c>
      <c r="I1008" s="62">
        <v>0</v>
      </c>
      <c r="J1008" s="93" t="s">
        <v>7747</v>
      </c>
      <c r="K1008" s="63"/>
    </row>
    <row r="1009" spans="1:11" ht="17.45" customHeight="1" x14ac:dyDescent="0.25">
      <c r="A1009" s="60">
        <v>4</v>
      </c>
      <c r="B1009" s="89" t="s">
        <v>2424</v>
      </c>
      <c r="C1009" s="61">
        <v>3421</v>
      </c>
      <c r="D1009" s="60" t="s">
        <v>2635</v>
      </c>
      <c r="E1009" s="60">
        <v>8</v>
      </c>
      <c r="F1009" s="62">
        <v>1.7292623917208401E-3</v>
      </c>
      <c r="G1009" s="93" t="s">
        <v>6583</v>
      </c>
      <c r="H1009" s="62">
        <v>3.4010683068373397E-2</v>
      </c>
      <c r="I1009" s="62">
        <v>0</v>
      </c>
      <c r="J1009" s="93" t="s">
        <v>7748</v>
      </c>
      <c r="K1009" s="63"/>
    </row>
    <row r="1010" spans="1:11" ht="17.45" customHeight="1" x14ac:dyDescent="0.25">
      <c r="A1010" s="60">
        <v>5</v>
      </c>
      <c r="B1010" s="89" t="s">
        <v>2403</v>
      </c>
      <c r="C1010" s="61">
        <v>3422</v>
      </c>
      <c r="D1010" s="60" t="s">
        <v>2613</v>
      </c>
      <c r="E1010" s="60">
        <v>8</v>
      </c>
      <c r="F1010" s="62">
        <v>1.7292623917208401E-3</v>
      </c>
      <c r="G1010" s="93" t="s">
        <v>6652</v>
      </c>
      <c r="H1010" s="62">
        <v>3.4010683068373397E-2</v>
      </c>
      <c r="I1010" s="62">
        <v>0</v>
      </c>
      <c r="J1010" s="93" t="s">
        <v>7748</v>
      </c>
      <c r="K1010" s="63"/>
    </row>
    <row r="1011" spans="1:11" ht="17.45" customHeight="1" x14ac:dyDescent="0.25">
      <c r="A1011" s="60">
        <v>3</v>
      </c>
      <c r="B1011" s="89" t="s">
        <v>1495</v>
      </c>
      <c r="C1011" s="61">
        <v>3423</v>
      </c>
      <c r="D1011" s="60" t="s">
        <v>330</v>
      </c>
      <c r="E1011" s="60">
        <v>53</v>
      </c>
      <c r="F1011" s="62">
        <v>1.30697334828622E-2</v>
      </c>
      <c r="G1011" s="93" t="s">
        <v>7749</v>
      </c>
      <c r="H1011" s="62">
        <v>0.108580784418465</v>
      </c>
      <c r="I1011" s="62">
        <v>0</v>
      </c>
      <c r="J1011" s="93" t="s">
        <v>7139</v>
      </c>
      <c r="K1011" s="63"/>
    </row>
    <row r="1012" spans="1:11" ht="17.45" customHeight="1" x14ac:dyDescent="0.25">
      <c r="A1012" s="60">
        <v>4</v>
      </c>
      <c r="B1012" s="89" t="s">
        <v>2138</v>
      </c>
      <c r="C1012" s="61">
        <v>3424</v>
      </c>
      <c r="D1012" s="60" t="s">
        <v>2139</v>
      </c>
      <c r="E1012" s="60">
        <v>2</v>
      </c>
      <c r="F1012" s="62">
        <v>1.14739953215578E-4</v>
      </c>
      <c r="G1012" s="93" t="s">
        <v>4321</v>
      </c>
      <c r="H1012" s="62">
        <v>4.335374387241E-3</v>
      </c>
      <c r="I1012" s="62">
        <v>0</v>
      </c>
      <c r="J1012" s="93" t="s">
        <v>7750</v>
      </c>
      <c r="K1012" s="63"/>
    </row>
    <row r="1013" spans="1:11" ht="17.45" customHeight="1" x14ac:dyDescent="0.25">
      <c r="A1013" s="60">
        <v>4</v>
      </c>
      <c r="B1013" s="89" t="s">
        <v>2398</v>
      </c>
      <c r="C1013" s="61">
        <v>3425</v>
      </c>
      <c r="D1013" s="60" t="s">
        <v>2608</v>
      </c>
      <c r="E1013" s="60">
        <v>9</v>
      </c>
      <c r="F1013" s="62">
        <v>2.3290714884353901E-3</v>
      </c>
      <c r="G1013" s="93" t="s">
        <v>7273</v>
      </c>
      <c r="H1013" s="62">
        <v>4.7924276896224999E-2</v>
      </c>
      <c r="I1013" s="62">
        <v>0</v>
      </c>
      <c r="J1013" s="93" t="s">
        <v>7751</v>
      </c>
      <c r="K1013" s="63"/>
    </row>
    <row r="1014" spans="1:11" ht="17.45" customHeight="1" x14ac:dyDescent="0.25">
      <c r="A1014" s="60">
        <v>4</v>
      </c>
      <c r="B1014" s="89" t="s">
        <v>2399</v>
      </c>
      <c r="C1014" s="61">
        <v>3427</v>
      </c>
      <c r="D1014" s="60" t="s">
        <v>2609</v>
      </c>
      <c r="E1014" s="60">
        <v>5</v>
      </c>
      <c r="F1014" s="62">
        <v>7.9558626118613699E-4</v>
      </c>
      <c r="G1014" s="93" t="s">
        <v>7752</v>
      </c>
      <c r="H1014" s="62">
        <v>2.1029342286923301E-2</v>
      </c>
      <c r="I1014" s="62">
        <v>0</v>
      </c>
      <c r="J1014" s="93" t="s">
        <v>7753</v>
      </c>
      <c r="K1014" s="63"/>
    </row>
    <row r="1015" spans="1:11" ht="17.45" customHeight="1" x14ac:dyDescent="0.25">
      <c r="A1015" s="60">
        <v>4</v>
      </c>
      <c r="B1015" s="89" t="s">
        <v>2400</v>
      </c>
      <c r="C1015" s="61">
        <v>3428</v>
      </c>
      <c r="D1015" s="60" t="s">
        <v>2610</v>
      </c>
      <c r="E1015" s="60">
        <v>4</v>
      </c>
      <c r="F1015" s="62">
        <v>3.6880261878383499E-4</v>
      </c>
      <c r="G1015" s="93" t="s">
        <v>6788</v>
      </c>
      <c r="H1015" s="62">
        <v>9.5480578595711092E-3</v>
      </c>
      <c r="I1015" s="62">
        <v>0</v>
      </c>
      <c r="J1015" s="93" t="s">
        <v>5106</v>
      </c>
      <c r="K1015" s="63"/>
    </row>
    <row r="1016" spans="1:11" ht="17.45" customHeight="1" x14ac:dyDescent="0.25">
      <c r="A1016" s="60">
        <v>1</v>
      </c>
      <c r="B1016" s="89" t="s">
        <v>1559</v>
      </c>
      <c r="C1016" s="61">
        <v>3434</v>
      </c>
      <c r="D1016" s="60" t="s">
        <v>36</v>
      </c>
      <c r="E1016" s="60">
        <v>2018</v>
      </c>
      <c r="F1016" s="62">
        <v>7.5929776520868097</v>
      </c>
      <c r="G1016" s="93" t="s">
        <v>7754</v>
      </c>
      <c r="H1016" s="62">
        <v>7.1094803885811197</v>
      </c>
      <c r="I1016" s="62">
        <v>21.484170842645099</v>
      </c>
      <c r="J1016" s="93" t="s">
        <v>7755</v>
      </c>
      <c r="K1016" s="63"/>
    </row>
    <row r="1017" spans="1:11" ht="17.45" customHeight="1" x14ac:dyDescent="0.25">
      <c r="A1017" s="60">
        <v>2</v>
      </c>
      <c r="B1017" s="89" t="s">
        <v>1560</v>
      </c>
      <c r="C1017" s="61">
        <v>3435</v>
      </c>
      <c r="D1017" s="60" t="s">
        <v>101</v>
      </c>
      <c r="E1017" s="60">
        <v>114</v>
      </c>
      <c r="F1017" s="62">
        <v>3.6705072743217198E-3</v>
      </c>
      <c r="G1017" s="93" t="s">
        <v>7756</v>
      </c>
      <c r="H1017" s="62">
        <v>2.0027530515193601E-2</v>
      </c>
      <c r="I1017" s="62">
        <v>1.9195386487069799E-2</v>
      </c>
      <c r="J1017" s="93" t="s">
        <v>7757</v>
      </c>
      <c r="K1017" s="63"/>
    </row>
    <row r="1018" spans="1:11" ht="17.45" customHeight="1" x14ac:dyDescent="0.25">
      <c r="A1018" s="60">
        <v>3</v>
      </c>
      <c r="B1018" s="89" t="s">
        <v>2118</v>
      </c>
      <c r="C1018" s="61">
        <v>3460</v>
      </c>
      <c r="D1018" s="60" t="s">
        <v>2119</v>
      </c>
      <c r="E1018" s="60">
        <v>3</v>
      </c>
      <c r="F1018" s="62">
        <v>3.9504679135087502E-5</v>
      </c>
      <c r="G1018" s="93" t="s">
        <v>4253</v>
      </c>
      <c r="H1018" s="62">
        <v>1.1500961445746699E-3</v>
      </c>
      <c r="I1018" s="62">
        <v>0</v>
      </c>
      <c r="J1018" s="93" t="s">
        <v>4836</v>
      </c>
      <c r="K1018" s="63"/>
    </row>
    <row r="1019" spans="1:11" ht="17.45" customHeight="1" x14ac:dyDescent="0.25">
      <c r="A1019" s="60">
        <v>4</v>
      </c>
      <c r="B1019" s="89" t="s">
        <v>2429</v>
      </c>
      <c r="C1019" s="61">
        <v>3461</v>
      </c>
      <c r="D1019" s="60" t="s">
        <v>2640</v>
      </c>
      <c r="E1019" s="60">
        <v>3</v>
      </c>
      <c r="F1019" s="62">
        <v>3.9504679135087502E-5</v>
      </c>
      <c r="G1019" s="93" t="s">
        <v>4253</v>
      </c>
      <c r="H1019" s="62">
        <v>1.1500961445746699E-3</v>
      </c>
      <c r="I1019" s="62">
        <v>0</v>
      </c>
      <c r="J1019" s="93" t="s">
        <v>4836</v>
      </c>
      <c r="K1019" s="63"/>
    </row>
    <row r="1020" spans="1:11" ht="17.45" customHeight="1" x14ac:dyDescent="0.25">
      <c r="A1020" s="60">
        <v>3</v>
      </c>
      <c r="B1020" s="89" t="s">
        <v>1474</v>
      </c>
      <c r="C1020" s="61">
        <v>3469</v>
      </c>
      <c r="D1020" s="60" t="s">
        <v>361</v>
      </c>
      <c r="E1020" s="60">
        <v>111</v>
      </c>
      <c r="F1020" s="62">
        <v>3.6310025951866299E-3</v>
      </c>
      <c r="G1020" s="93" t="s">
        <v>7758</v>
      </c>
      <c r="H1020" s="62">
        <v>2.00016572599989E-2</v>
      </c>
      <c r="I1020" s="62">
        <v>1.64150542891369E-2</v>
      </c>
      <c r="J1020" s="93" t="s">
        <v>7757</v>
      </c>
      <c r="K1020" s="63"/>
    </row>
    <row r="1021" spans="1:11" ht="17.45" customHeight="1" x14ac:dyDescent="0.25">
      <c r="A1021" s="60">
        <v>4</v>
      </c>
      <c r="B1021" s="89" t="s">
        <v>1561</v>
      </c>
      <c r="C1021" s="61">
        <v>3471</v>
      </c>
      <c r="D1021" s="60" t="s">
        <v>299</v>
      </c>
      <c r="E1021" s="60">
        <v>111</v>
      </c>
      <c r="F1021" s="62">
        <v>3.6310025951866299E-3</v>
      </c>
      <c r="G1021" s="93" t="s">
        <v>7756</v>
      </c>
      <c r="H1021" s="62">
        <v>2.00016572599989E-2</v>
      </c>
      <c r="I1021" s="62">
        <v>1.64150542891369E-2</v>
      </c>
      <c r="J1021" s="93" t="s">
        <v>7757</v>
      </c>
      <c r="K1021" s="63"/>
    </row>
    <row r="1022" spans="1:11" ht="17.45" customHeight="1" x14ac:dyDescent="0.25">
      <c r="A1022" s="60">
        <v>2</v>
      </c>
      <c r="B1022" s="89" t="s">
        <v>1542</v>
      </c>
      <c r="C1022" s="61">
        <v>3738</v>
      </c>
      <c r="D1022" s="60" t="s">
        <v>100</v>
      </c>
      <c r="E1022" s="60">
        <v>2006</v>
      </c>
      <c r="F1022" s="62">
        <v>7.58930714481248</v>
      </c>
      <c r="G1022" s="93" t="s">
        <v>7759</v>
      </c>
      <c r="H1022" s="62">
        <v>7.1098770640159996</v>
      </c>
      <c r="I1022" s="62">
        <v>21.484170842645099</v>
      </c>
      <c r="J1022" s="93" t="s">
        <v>7760</v>
      </c>
      <c r="K1022" s="63"/>
    </row>
    <row r="1023" spans="1:11" ht="17.45" customHeight="1" x14ac:dyDescent="0.25">
      <c r="A1023" s="60">
        <v>3</v>
      </c>
      <c r="B1023" s="89" t="s">
        <v>1241</v>
      </c>
      <c r="C1023" s="61">
        <v>3739</v>
      </c>
      <c r="D1023" s="60" t="s">
        <v>360</v>
      </c>
      <c r="E1023" s="60">
        <v>1749</v>
      </c>
      <c r="F1023" s="62">
        <v>3.3731383323508601</v>
      </c>
      <c r="G1023" s="93" t="s">
        <v>7761</v>
      </c>
      <c r="H1023" s="62">
        <v>3.2195347840387001</v>
      </c>
      <c r="I1023" s="62">
        <v>9.4128670173145998</v>
      </c>
      <c r="J1023" s="93" t="s">
        <v>7762</v>
      </c>
      <c r="K1023" s="63"/>
    </row>
    <row r="1024" spans="1:11" ht="17.45" customHeight="1" x14ac:dyDescent="0.25">
      <c r="A1024" s="60">
        <v>4</v>
      </c>
      <c r="B1024" s="89" t="s">
        <v>1564</v>
      </c>
      <c r="C1024" s="61">
        <v>3740</v>
      </c>
      <c r="D1024" s="60" t="s">
        <v>414</v>
      </c>
      <c r="E1024" s="60">
        <v>507</v>
      </c>
      <c r="F1024" s="62">
        <v>0.105170375705699</v>
      </c>
      <c r="G1024" s="93" t="s">
        <v>7763</v>
      </c>
      <c r="H1024" s="62">
        <v>0.33650339588796602</v>
      </c>
      <c r="I1024" s="62">
        <v>0.59541801217767398</v>
      </c>
      <c r="J1024" s="93" t="s">
        <v>7764</v>
      </c>
      <c r="K1024" s="63"/>
    </row>
    <row r="1025" spans="1:11" ht="17.45" customHeight="1" x14ac:dyDescent="0.25">
      <c r="A1025" s="60">
        <v>4</v>
      </c>
      <c r="B1025" s="89" t="s">
        <v>2124</v>
      </c>
      <c r="C1025" s="61">
        <v>3745</v>
      </c>
      <c r="D1025" s="60" t="s">
        <v>2125</v>
      </c>
      <c r="E1025" s="60">
        <v>62</v>
      </c>
      <c r="F1025" s="62">
        <v>6.5393664705161406E-2</v>
      </c>
      <c r="G1025" s="93" t="s">
        <v>7765</v>
      </c>
      <c r="H1025" s="62">
        <v>0.71636350848128805</v>
      </c>
      <c r="I1025" s="62">
        <v>0</v>
      </c>
      <c r="J1025" s="93" t="s">
        <v>7766</v>
      </c>
      <c r="K1025" s="63"/>
    </row>
    <row r="1026" spans="1:11" ht="17.45" customHeight="1" x14ac:dyDescent="0.25">
      <c r="A1026" s="60">
        <v>3</v>
      </c>
      <c r="B1026" s="89" t="s">
        <v>2387</v>
      </c>
      <c r="C1026" s="61">
        <v>3750</v>
      </c>
      <c r="D1026" s="60" t="s">
        <v>2597</v>
      </c>
      <c r="E1026" s="60">
        <v>17</v>
      </c>
      <c r="F1026" s="62">
        <v>2.5036281304420201E-2</v>
      </c>
      <c r="G1026" s="93" t="s">
        <v>7767</v>
      </c>
      <c r="H1026" s="62">
        <v>0.40057129176762302</v>
      </c>
      <c r="I1026" s="62">
        <v>0</v>
      </c>
      <c r="J1026" s="93" t="s">
        <v>7768</v>
      </c>
      <c r="K1026" s="63"/>
    </row>
    <row r="1027" spans="1:11" ht="17.45" customHeight="1" x14ac:dyDescent="0.25">
      <c r="A1027" s="60">
        <v>4</v>
      </c>
      <c r="B1027" s="89" t="s">
        <v>2388</v>
      </c>
      <c r="C1027" s="61">
        <v>3751</v>
      </c>
      <c r="D1027" s="60" t="s">
        <v>2598</v>
      </c>
      <c r="E1027" s="60">
        <v>10</v>
      </c>
      <c r="F1027" s="62">
        <v>1.58208404759657E-2</v>
      </c>
      <c r="G1027" s="93" t="s">
        <v>7769</v>
      </c>
      <c r="H1027" s="62">
        <v>0.35025236386033798</v>
      </c>
      <c r="I1027" s="62">
        <v>0</v>
      </c>
      <c r="J1027" s="93" t="s">
        <v>7770</v>
      </c>
      <c r="K1027" s="63"/>
    </row>
    <row r="1028" spans="1:11" ht="17.45" customHeight="1" x14ac:dyDescent="0.25">
      <c r="A1028" s="60">
        <v>4</v>
      </c>
      <c r="B1028" s="89" t="s">
        <v>2389</v>
      </c>
      <c r="C1028" s="61">
        <v>3753</v>
      </c>
      <c r="D1028" s="60" t="s">
        <v>2599</v>
      </c>
      <c r="E1028" s="60">
        <v>7</v>
      </c>
      <c r="F1028" s="62">
        <v>9.2154408284544301E-3</v>
      </c>
      <c r="G1028" s="93" t="s">
        <v>7771</v>
      </c>
      <c r="H1028" s="62">
        <v>0.195121471160038</v>
      </c>
      <c r="I1028" s="62">
        <v>0</v>
      </c>
      <c r="J1028" s="93" t="s">
        <v>7772</v>
      </c>
      <c r="K1028" s="63"/>
    </row>
    <row r="1029" spans="1:11" ht="17.45" customHeight="1" x14ac:dyDescent="0.25">
      <c r="A1029" s="60">
        <v>3</v>
      </c>
      <c r="B1029" s="89" t="s">
        <v>1802</v>
      </c>
      <c r="C1029" s="61">
        <v>3763</v>
      </c>
      <c r="D1029" s="60" t="s">
        <v>681</v>
      </c>
      <c r="E1029" s="60">
        <v>519</v>
      </c>
      <c r="F1029" s="62">
        <v>1.22968415967065</v>
      </c>
      <c r="G1029" s="93" t="s">
        <v>7773</v>
      </c>
      <c r="H1029" s="62">
        <v>3.22175861121347</v>
      </c>
      <c r="I1029" s="62">
        <v>7.66732859261431</v>
      </c>
      <c r="J1029" s="93" t="s">
        <v>7774</v>
      </c>
      <c r="K1029" s="63"/>
    </row>
    <row r="1030" spans="1:11" ht="17.45" customHeight="1" x14ac:dyDescent="0.25">
      <c r="A1030" s="60">
        <v>4</v>
      </c>
      <c r="B1030" s="89" t="s">
        <v>1566</v>
      </c>
      <c r="C1030" s="61">
        <v>3764</v>
      </c>
      <c r="D1030" s="60" t="s">
        <v>504</v>
      </c>
      <c r="E1030" s="60">
        <v>234</v>
      </c>
      <c r="F1030" s="62">
        <v>0.51262557439121503</v>
      </c>
      <c r="G1030" s="93" t="s">
        <v>7775</v>
      </c>
      <c r="H1030" s="62">
        <v>2.0559366852982799</v>
      </c>
      <c r="I1030" s="62">
        <v>3.5725672040210701</v>
      </c>
      <c r="J1030" s="93" t="s">
        <v>7776</v>
      </c>
      <c r="K1030" s="63"/>
    </row>
    <row r="1031" spans="1:11" ht="17.45" customHeight="1" x14ac:dyDescent="0.25">
      <c r="A1031" s="60">
        <v>4</v>
      </c>
      <c r="B1031" s="89" t="s">
        <v>1567</v>
      </c>
      <c r="C1031" s="61">
        <v>3765</v>
      </c>
      <c r="D1031" s="60" t="s">
        <v>606</v>
      </c>
      <c r="E1031" s="60">
        <v>187</v>
      </c>
      <c r="F1031" s="62">
        <v>0.41879570243657499</v>
      </c>
      <c r="G1031" s="93" t="s">
        <v>7777</v>
      </c>
      <c r="H1031" s="62">
        <v>1.99651987372651</v>
      </c>
      <c r="I1031" s="62">
        <v>2.9856963685128401</v>
      </c>
      <c r="J1031" s="93" t="s">
        <v>7778</v>
      </c>
      <c r="K1031" s="63"/>
    </row>
    <row r="1032" spans="1:11" ht="17.45" customHeight="1" x14ac:dyDescent="0.25">
      <c r="A1032" s="60">
        <v>3</v>
      </c>
      <c r="B1032" s="89" t="s">
        <v>1441</v>
      </c>
      <c r="C1032" s="61">
        <v>3768</v>
      </c>
      <c r="D1032" s="60" t="s">
        <v>575</v>
      </c>
      <c r="E1032" s="60">
        <v>907</v>
      </c>
      <c r="F1032" s="62">
        <v>2.96144837148656</v>
      </c>
      <c r="G1032" s="93" t="s">
        <v>7779</v>
      </c>
      <c r="H1032" s="62">
        <v>5.67171972197273</v>
      </c>
      <c r="I1032" s="62">
        <v>15.045320889682699</v>
      </c>
      <c r="J1032" s="93" t="s">
        <v>7780</v>
      </c>
      <c r="K1032" s="63"/>
    </row>
    <row r="1033" spans="1:11" ht="17.45" customHeight="1" x14ac:dyDescent="0.25">
      <c r="A1033" s="60">
        <v>4</v>
      </c>
      <c r="B1033" s="89" t="s">
        <v>1569</v>
      </c>
      <c r="C1033" s="61">
        <v>3769</v>
      </c>
      <c r="D1033" s="60" t="s">
        <v>298</v>
      </c>
      <c r="E1033" s="60">
        <v>50</v>
      </c>
      <c r="F1033" s="62">
        <v>9.8726026338765899E-2</v>
      </c>
      <c r="G1033" s="93" t="s">
        <v>7781</v>
      </c>
      <c r="H1033" s="62">
        <v>0.90255394690601798</v>
      </c>
      <c r="I1033" s="62">
        <v>0</v>
      </c>
      <c r="J1033" s="93" t="s">
        <v>7782</v>
      </c>
      <c r="K1033" s="63"/>
    </row>
    <row r="1034" spans="1:11" ht="17.45" customHeight="1" x14ac:dyDescent="0.25">
      <c r="A1034" s="60">
        <v>4</v>
      </c>
      <c r="B1034" s="89" t="s">
        <v>1570</v>
      </c>
      <c r="C1034" s="61">
        <v>3771</v>
      </c>
      <c r="D1034" s="60" t="s">
        <v>541</v>
      </c>
      <c r="E1034" s="60">
        <v>298</v>
      </c>
      <c r="F1034" s="62">
        <v>0.64914102713669097</v>
      </c>
      <c r="G1034" s="93" t="s">
        <v>7783</v>
      </c>
      <c r="H1034" s="62">
        <v>2.4820987996025901</v>
      </c>
      <c r="I1034" s="62">
        <v>3.9386881195966001</v>
      </c>
      <c r="J1034" s="93" t="s">
        <v>7784</v>
      </c>
      <c r="K1034" s="63"/>
    </row>
    <row r="1035" spans="1:11" ht="17.45" customHeight="1" x14ac:dyDescent="0.25">
      <c r="A1035" s="60">
        <v>4</v>
      </c>
      <c r="B1035" s="89" t="s">
        <v>2390</v>
      </c>
      <c r="C1035" s="61">
        <v>3772</v>
      </c>
      <c r="D1035" s="60" t="s">
        <v>2600</v>
      </c>
      <c r="E1035" s="60">
        <v>3</v>
      </c>
      <c r="F1035" s="62">
        <v>3.7101391198337301E-3</v>
      </c>
      <c r="G1035" s="93" t="s">
        <v>5382</v>
      </c>
      <c r="H1035" s="62">
        <v>0.114564493161612</v>
      </c>
      <c r="I1035" s="62">
        <v>0</v>
      </c>
      <c r="J1035" s="93" t="s">
        <v>7785</v>
      </c>
      <c r="K1035" s="63"/>
    </row>
    <row r="1036" spans="1:11" ht="17.45" customHeight="1" x14ac:dyDescent="0.25">
      <c r="A1036" s="60">
        <v>4</v>
      </c>
      <c r="B1036" s="89" t="s">
        <v>2391</v>
      </c>
      <c r="C1036" s="61">
        <v>3777</v>
      </c>
      <c r="D1036" s="60" t="s">
        <v>2601</v>
      </c>
      <c r="E1036" s="60">
        <v>5</v>
      </c>
      <c r="F1036" s="62">
        <v>6.2758311220380298E-3</v>
      </c>
      <c r="G1036" s="93" t="s">
        <v>7786</v>
      </c>
      <c r="H1036" s="62">
        <v>0.1667089163345</v>
      </c>
      <c r="I1036" s="62">
        <v>0</v>
      </c>
      <c r="J1036" s="93" t="s">
        <v>7787</v>
      </c>
      <c r="K1036" s="63"/>
    </row>
    <row r="1037" spans="1:11" ht="17.45" customHeight="1" x14ac:dyDescent="0.25">
      <c r="A1037" s="60">
        <v>4</v>
      </c>
      <c r="B1037" s="89" t="s">
        <v>1571</v>
      </c>
      <c r="C1037" s="61">
        <v>3779</v>
      </c>
      <c r="D1037" s="60" t="s">
        <v>659</v>
      </c>
      <c r="E1037" s="60">
        <v>36</v>
      </c>
      <c r="F1037" s="62">
        <v>5.3811693706208003E-2</v>
      </c>
      <c r="G1037" s="93" t="s">
        <v>7788</v>
      </c>
      <c r="H1037" s="62">
        <v>0.496790043018354</v>
      </c>
      <c r="I1037" s="62">
        <v>0</v>
      </c>
      <c r="J1037" s="93" t="s">
        <v>7789</v>
      </c>
      <c r="K1037" s="63"/>
    </row>
    <row r="1038" spans="1:11" ht="17.45" customHeight="1" x14ac:dyDescent="0.25">
      <c r="A1038" s="60">
        <v>4</v>
      </c>
      <c r="B1038" s="89" t="s">
        <v>1854</v>
      </c>
      <c r="C1038" s="61">
        <v>3780</v>
      </c>
      <c r="D1038" s="60" t="s">
        <v>634</v>
      </c>
      <c r="E1038" s="60">
        <v>71</v>
      </c>
      <c r="F1038" s="62">
        <v>0.13249186921307499</v>
      </c>
      <c r="G1038" s="93" t="s">
        <v>7790</v>
      </c>
      <c r="H1038" s="62">
        <v>0.93939066520744197</v>
      </c>
      <c r="I1038" s="62">
        <v>0</v>
      </c>
      <c r="J1038" s="93" t="s">
        <v>7791</v>
      </c>
      <c r="K1038" s="63"/>
    </row>
    <row r="1039" spans="1:11" ht="17.45" customHeight="1" x14ac:dyDescent="0.25">
      <c r="A1039" s="60">
        <v>4</v>
      </c>
      <c r="B1039" s="89" t="s">
        <v>1855</v>
      </c>
      <c r="C1039" s="61">
        <v>3781</v>
      </c>
      <c r="D1039" s="60" t="s">
        <v>462</v>
      </c>
      <c r="E1039" s="60">
        <v>42</v>
      </c>
      <c r="F1039" s="62">
        <v>8.6705432479876804E-2</v>
      </c>
      <c r="G1039" s="93" t="s">
        <v>7792</v>
      </c>
      <c r="H1039" s="62">
        <v>1.01063475228397</v>
      </c>
      <c r="I1039" s="62">
        <v>0</v>
      </c>
      <c r="J1039" s="93" t="s">
        <v>7793</v>
      </c>
      <c r="K1039" s="63"/>
    </row>
    <row r="1040" spans="1:11" ht="17.45" customHeight="1" x14ac:dyDescent="0.25">
      <c r="A1040" s="60">
        <v>1</v>
      </c>
      <c r="B1040" s="89" t="s">
        <v>1588</v>
      </c>
      <c r="C1040" s="61">
        <v>3829</v>
      </c>
      <c r="D1040" s="60" t="s">
        <v>38</v>
      </c>
      <c r="E1040" s="60">
        <v>716</v>
      </c>
      <c r="F1040" s="62">
        <v>0.17889571946012001</v>
      </c>
      <c r="G1040" s="93" t="s">
        <v>7794</v>
      </c>
      <c r="H1040" s="62">
        <v>0.894962785337308</v>
      </c>
      <c r="I1040" s="62">
        <v>0.98067726039567005</v>
      </c>
      <c r="J1040" s="93" t="s">
        <v>7795</v>
      </c>
      <c r="K1040" s="63"/>
    </row>
    <row r="1041" spans="1:11" ht="17.45" customHeight="1" x14ac:dyDescent="0.25">
      <c r="A1041" s="60">
        <v>2</v>
      </c>
      <c r="B1041" s="89" t="s">
        <v>1392</v>
      </c>
      <c r="C1041" s="61">
        <v>3830</v>
      </c>
      <c r="D1041" s="60" t="s">
        <v>102</v>
      </c>
      <c r="E1041" s="60">
        <v>18</v>
      </c>
      <c r="F1041" s="62">
        <v>1.0171565823749999E-2</v>
      </c>
      <c r="G1041" s="93" t="s">
        <v>7796</v>
      </c>
      <c r="H1041" s="62">
        <v>0.188398362363141</v>
      </c>
      <c r="I1041" s="62">
        <v>0</v>
      </c>
      <c r="J1041" s="93" t="s">
        <v>7797</v>
      </c>
      <c r="K1041" s="63"/>
    </row>
    <row r="1042" spans="1:11" ht="17.45" customHeight="1" x14ac:dyDescent="0.25">
      <c r="A1042" s="60">
        <v>3</v>
      </c>
      <c r="B1042" s="89" t="s">
        <v>2408</v>
      </c>
      <c r="C1042" s="61">
        <v>3831</v>
      </c>
      <c r="D1042" s="60" t="s">
        <v>2618</v>
      </c>
      <c r="E1042" s="60">
        <v>12</v>
      </c>
      <c r="F1042" s="62">
        <v>1.00879495127241E-2</v>
      </c>
      <c r="G1042" s="93" t="s">
        <v>7798</v>
      </c>
      <c r="H1042" s="62">
        <v>0.18812291441430301</v>
      </c>
      <c r="I1042" s="62">
        <v>0</v>
      </c>
      <c r="J1042" s="93" t="s">
        <v>7799</v>
      </c>
      <c r="K1042" s="63"/>
    </row>
    <row r="1043" spans="1:11" ht="17.45" customHeight="1" x14ac:dyDescent="0.25">
      <c r="A1043" s="60">
        <v>4</v>
      </c>
      <c r="B1043" s="89" t="s">
        <v>2409</v>
      </c>
      <c r="C1043" s="61">
        <v>3833</v>
      </c>
      <c r="D1043" s="60" t="s">
        <v>2619</v>
      </c>
      <c r="E1043" s="60">
        <v>12</v>
      </c>
      <c r="F1043" s="62">
        <v>1.00879495127241E-2</v>
      </c>
      <c r="G1043" s="93" t="s">
        <v>7800</v>
      </c>
      <c r="H1043" s="62">
        <v>0.18812291441430301</v>
      </c>
      <c r="I1043" s="62">
        <v>0</v>
      </c>
      <c r="J1043" s="93" t="s">
        <v>7799</v>
      </c>
      <c r="K1043" s="63"/>
    </row>
    <row r="1044" spans="1:11" ht="17.45" customHeight="1" x14ac:dyDescent="0.25">
      <c r="A1044" s="60">
        <v>3</v>
      </c>
      <c r="B1044" s="89" t="s">
        <v>6114</v>
      </c>
      <c r="C1044" s="61">
        <v>3840</v>
      </c>
      <c r="D1044" s="60" t="s">
        <v>6115</v>
      </c>
      <c r="E1044" s="60">
        <v>8</v>
      </c>
      <c r="F1044" s="62">
        <v>8.3616311025982903E-5</v>
      </c>
      <c r="G1044" s="93" t="s">
        <v>4242</v>
      </c>
      <c r="H1044" s="62">
        <v>1.4086120269481499E-3</v>
      </c>
      <c r="I1044" s="62">
        <v>0</v>
      </c>
      <c r="J1044" s="93" t="s">
        <v>4869</v>
      </c>
      <c r="K1044" s="63"/>
    </row>
    <row r="1045" spans="1:11" ht="17.45" customHeight="1" x14ac:dyDescent="0.25">
      <c r="A1045" s="60">
        <v>4</v>
      </c>
      <c r="B1045" s="89" t="s">
        <v>7801</v>
      </c>
      <c r="C1045" s="61">
        <v>3842</v>
      </c>
      <c r="D1045" s="60" t="s">
        <v>7802</v>
      </c>
      <c r="E1045" s="60">
        <v>8</v>
      </c>
      <c r="F1045" s="62">
        <v>8.3616311025982903E-5</v>
      </c>
      <c r="G1045" s="93" t="s">
        <v>4242</v>
      </c>
      <c r="H1045" s="62">
        <v>1.4086120269481499E-3</v>
      </c>
      <c r="I1045" s="62">
        <v>0</v>
      </c>
      <c r="J1045" s="93" t="s">
        <v>4869</v>
      </c>
      <c r="K1045" s="63"/>
    </row>
    <row r="1046" spans="1:11" ht="17.45" customHeight="1" x14ac:dyDescent="0.25">
      <c r="A1046" s="60">
        <v>2</v>
      </c>
      <c r="B1046" s="89" t="s">
        <v>1405</v>
      </c>
      <c r="C1046" s="61">
        <v>3845</v>
      </c>
      <c r="D1046" s="60" t="s">
        <v>103</v>
      </c>
      <c r="E1046" s="60">
        <v>557</v>
      </c>
      <c r="F1046" s="62">
        <v>8.5242405442715694E-3</v>
      </c>
      <c r="G1046" s="93" t="s">
        <v>7803</v>
      </c>
      <c r="H1046" s="62">
        <v>3.2053589689373302E-2</v>
      </c>
      <c r="I1046" s="62">
        <v>4.8837918665541102E-2</v>
      </c>
      <c r="J1046" s="93" t="s">
        <v>7804</v>
      </c>
      <c r="K1046" s="63"/>
    </row>
    <row r="1047" spans="1:11" ht="17.45" customHeight="1" x14ac:dyDescent="0.25">
      <c r="A1047" s="60">
        <v>3</v>
      </c>
      <c r="B1047" s="89" t="s">
        <v>1592</v>
      </c>
      <c r="C1047" s="61">
        <v>3846</v>
      </c>
      <c r="D1047" s="60" t="s">
        <v>569</v>
      </c>
      <c r="E1047" s="60">
        <v>26</v>
      </c>
      <c r="F1047" s="62">
        <v>1.9011297080649201E-4</v>
      </c>
      <c r="G1047" s="93" t="s">
        <v>4309</v>
      </c>
      <c r="H1047" s="62">
        <v>2.3963567487517599E-3</v>
      </c>
      <c r="I1047" s="62">
        <v>0</v>
      </c>
      <c r="J1047" s="93" t="s">
        <v>6264</v>
      </c>
      <c r="K1047" s="63"/>
    </row>
    <row r="1048" spans="1:11" ht="17.45" customHeight="1" x14ac:dyDescent="0.25">
      <c r="A1048" s="60">
        <v>3</v>
      </c>
      <c r="B1048" s="89" t="s">
        <v>1825</v>
      </c>
      <c r="C1048" s="61">
        <v>3847</v>
      </c>
      <c r="D1048" s="60" t="s">
        <v>654</v>
      </c>
      <c r="E1048" s="60">
        <v>480</v>
      </c>
      <c r="F1048" s="62">
        <v>6.26378686632532E-3</v>
      </c>
      <c r="G1048" s="93" t="s">
        <v>7805</v>
      </c>
      <c r="H1048" s="62">
        <v>2.4486284266437602E-2</v>
      </c>
      <c r="I1048" s="62">
        <v>3.7883188107691097E-2</v>
      </c>
      <c r="J1048" s="93" t="s">
        <v>7806</v>
      </c>
      <c r="K1048" s="63"/>
    </row>
    <row r="1049" spans="1:11" ht="17.45" customHeight="1" x14ac:dyDescent="0.25">
      <c r="A1049" s="60">
        <v>4</v>
      </c>
      <c r="B1049" s="89" t="s">
        <v>1593</v>
      </c>
      <c r="C1049" s="61">
        <v>3848</v>
      </c>
      <c r="D1049" s="60" t="s">
        <v>676</v>
      </c>
      <c r="E1049" s="60">
        <v>215</v>
      </c>
      <c r="F1049" s="62">
        <v>1.3705019163807301E-3</v>
      </c>
      <c r="G1049" s="93" t="s">
        <v>5417</v>
      </c>
      <c r="H1049" s="62">
        <v>9.6397658924547505E-3</v>
      </c>
      <c r="I1049" s="62">
        <v>5.0632038177984796E-3</v>
      </c>
      <c r="J1049" s="93" t="s">
        <v>7807</v>
      </c>
      <c r="K1049" s="63"/>
    </row>
    <row r="1050" spans="1:11" ht="17.45" customHeight="1" x14ac:dyDescent="0.25">
      <c r="A1050" s="60">
        <v>4</v>
      </c>
      <c r="B1050" s="89" t="s">
        <v>1594</v>
      </c>
      <c r="C1050" s="61">
        <v>3849</v>
      </c>
      <c r="D1050" s="60" t="s">
        <v>498</v>
      </c>
      <c r="E1050" s="60">
        <v>250</v>
      </c>
      <c r="F1050" s="62">
        <v>3.1533702749218101E-3</v>
      </c>
      <c r="G1050" s="93" t="s">
        <v>7808</v>
      </c>
      <c r="H1050" s="62">
        <v>1.3312639607275E-2</v>
      </c>
      <c r="I1050" s="62">
        <v>2.20877231809582E-2</v>
      </c>
      <c r="J1050" s="93" t="s">
        <v>7809</v>
      </c>
      <c r="K1050" s="63"/>
    </row>
    <row r="1051" spans="1:11" ht="17.45" customHeight="1" x14ac:dyDescent="0.25">
      <c r="A1051" s="60">
        <v>4</v>
      </c>
      <c r="B1051" s="89" t="s">
        <v>1595</v>
      </c>
      <c r="C1051" s="61">
        <v>3850</v>
      </c>
      <c r="D1051" s="60" t="s">
        <v>353</v>
      </c>
      <c r="E1051" s="60">
        <v>165</v>
      </c>
      <c r="F1051" s="62">
        <v>1.7399146750227701E-3</v>
      </c>
      <c r="G1051" s="93" t="s">
        <v>7810</v>
      </c>
      <c r="H1051" s="62">
        <v>1.25068456776388E-2</v>
      </c>
      <c r="I1051" s="62">
        <v>9.0313505268536393E-3</v>
      </c>
      <c r="J1051" s="93" t="s">
        <v>7811</v>
      </c>
      <c r="K1051" s="63"/>
    </row>
    <row r="1052" spans="1:11" ht="17.45" customHeight="1" x14ac:dyDescent="0.25">
      <c r="A1052" s="60">
        <v>3</v>
      </c>
      <c r="B1052" s="89" t="s">
        <v>1590</v>
      </c>
      <c r="C1052" s="61">
        <v>3851</v>
      </c>
      <c r="D1052" s="60" t="s">
        <v>535</v>
      </c>
      <c r="E1052" s="60">
        <v>147</v>
      </c>
      <c r="F1052" s="62">
        <v>2.0703407071397599E-3</v>
      </c>
      <c r="G1052" s="93" t="s">
        <v>7812</v>
      </c>
      <c r="H1052" s="62">
        <v>1.9461663087982601E-2</v>
      </c>
      <c r="I1052" s="62">
        <v>7.4963528969750597E-3</v>
      </c>
      <c r="J1052" s="93" t="s">
        <v>7813</v>
      </c>
      <c r="K1052" s="63"/>
    </row>
    <row r="1053" spans="1:11" ht="17.45" customHeight="1" x14ac:dyDescent="0.25">
      <c r="A1053" s="60">
        <v>4</v>
      </c>
      <c r="B1053" s="89" t="s">
        <v>2410</v>
      </c>
      <c r="C1053" s="61">
        <v>3852</v>
      </c>
      <c r="D1053" s="60" t="s">
        <v>2620</v>
      </c>
      <c r="E1053" s="60">
        <v>1</v>
      </c>
      <c r="F1053" s="62">
        <v>2.2733277030346002E-6</v>
      </c>
      <c r="G1053" s="93" t="s">
        <v>4332</v>
      </c>
      <c r="H1053" s="62">
        <v>1.2894820100732901E-4</v>
      </c>
      <c r="I1053" s="62">
        <v>0</v>
      </c>
      <c r="J1053" s="93" t="s">
        <v>7814</v>
      </c>
      <c r="K1053" s="63"/>
    </row>
    <row r="1054" spans="1:11" ht="17.45" customHeight="1" x14ac:dyDescent="0.25">
      <c r="A1054" s="60">
        <v>4</v>
      </c>
      <c r="B1054" s="89" t="s">
        <v>2411</v>
      </c>
      <c r="C1054" s="61">
        <v>3853</v>
      </c>
      <c r="D1054" s="60" t="s">
        <v>2621</v>
      </c>
      <c r="E1054" s="60">
        <v>4</v>
      </c>
      <c r="F1054" s="62">
        <v>1.0733515616978E-4</v>
      </c>
      <c r="G1054" s="93" t="s">
        <v>4318</v>
      </c>
      <c r="H1054" s="62">
        <v>3.0736408850819499E-3</v>
      </c>
      <c r="I1054" s="62">
        <v>0</v>
      </c>
      <c r="J1054" s="93" t="s">
        <v>7815</v>
      </c>
      <c r="K1054" s="63"/>
    </row>
    <row r="1055" spans="1:11" ht="17.45" customHeight="1" x14ac:dyDescent="0.25">
      <c r="A1055" s="60">
        <v>4</v>
      </c>
      <c r="B1055" s="89" t="s">
        <v>1597</v>
      </c>
      <c r="C1055" s="61">
        <v>3854</v>
      </c>
      <c r="D1055" s="60" t="s">
        <v>455</v>
      </c>
      <c r="E1055" s="60">
        <v>50</v>
      </c>
      <c r="F1055" s="62">
        <v>3.33945372407599E-4</v>
      </c>
      <c r="G1055" s="93" t="s">
        <v>4334</v>
      </c>
      <c r="H1055" s="62">
        <v>3.5220950113697101E-3</v>
      </c>
      <c r="I1055" s="62">
        <v>0</v>
      </c>
      <c r="J1055" s="93" t="s">
        <v>5829</v>
      </c>
      <c r="K1055" s="63"/>
    </row>
    <row r="1056" spans="1:11" ht="17.45" customHeight="1" x14ac:dyDescent="0.25">
      <c r="A1056" s="60">
        <v>4</v>
      </c>
      <c r="B1056" s="89" t="s">
        <v>2412</v>
      </c>
      <c r="C1056" s="61">
        <v>3855</v>
      </c>
      <c r="D1056" s="60" t="s">
        <v>2622</v>
      </c>
      <c r="E1056" s="60">
        <v>4</v>
      </c>
      <c r="F1056" s="62">
        <v>4.3200981275789699E-6</v>
      </c>
      <c r="G1056" s="93" t="s">
        <v>4332</v>
      </c>
      <c r="H1056" s="62">
        <v>1.2611405782616999E-4</v>
      </c>
      <c r="I1056" s="62">
        <v>0</v>
      </c>
      <c r="J1056" s="93" t="s">
        <v>6125</v>
      </c>
      <c r="K1056" s="63"/>
    </row>
    <row r="1057" spans="1:11" ht="17.45" customHeight="1" x14ac:dyDescent="0.25">
      <c r="A1057" s="60">
        <v>4</v>
      </c>
      <c r="B1057" s="89" t="s">
        <v>1837</v>
      </c>
      <c r="C1057" s="61">
        <v>3856</v>
      </c>
      <c r="D1057" s="60" t="s">
        <v>601</v>
      </c>
      <c r="E1057" s="60">
        <v>10</v>
      </c>
      <c r="F1057" s="62">
        <v>5.0853094636467102E-5</v>
      </c>
      <c r="G1057" s="93" t="s">
        <v>4253</v>
      </c>
      <c r="H1057" s="62">
        <v>1.2175262448723199E-3</v>
      </c>
      <c r="I1057" s="62">
        <v>0</v>
      </c>
      <c r="J1057" s="93" t="s">
        <v>5099</v>
      </c>
      <c r="K1057" s="63"/>
    </row>
    <row r="1058" spans="1:11" ht="17.45" customHeight="1" x14ac:dyDescent="0.25">
      <c r="A1058" s="60">
        <v>4</v>
      </c>
      <c r="B1058" s="89" t="s">
        <v>1598</v>
      </c>
      <c r="C1058" s="61">
        <v>3857</v>
      </c>
      <c r="D1058" s="60" t="s">
        <v>407</v>
      </c>
      <c r="E1058" s="60">
        <v>57</v>
      </c>
      <c r="F1058" s="62">
        <v>5.1117238666173502E-4</v>
      </c>
      <c r="G1058" s="93" t="s">
        <v>4316</v>
      </c>
      <c r="H1058" s="62">
        <v>3.5789057057750802E-3</v>
      </c>
      <c r="I1058" s="62">
        <v>0</v>
      </c>
      <c r="J1058" s="93" t="s">
        <v>5931</v>
      </c>
      <c r="K1058" s="63"/>
    </row>
    <row r="1059" spans="1:11" ht="17.45" customHeight="1" x14ac:dyDescent="0.25">
      <c r="A1059" s="60">
        <v>4</v>
      </c>
      <c r="B1059" s="89" t="s">
        <v>1599</v>
      </c>
      <c r="C1059" s="61">
        <v>3858</v>
      </c>
      <c r="D1059" s="60" t="s">
        <v>629</v>
      </c>
      <c r="E1059" s="60">
        <v>31</v>
      </c>
      <c r="F1059" s="62">
        <v>5.4113951247373602E-4</v>
      </c>
      <c r="G1059" s="93" t="s">
        <v>7496</v>
      </c>
      <c r="H1059" s="62">
        <v>7.5504724464933101E-3</v>
      </c>
      <c r="I1059" s="62">
        <v>0</v>
      </c>
      <c r="J1059" s="93" t="s">
        <v>5846</v>
      </c>
      <c r="K1059" s="63"/>
    </row>
    <row r="1060" spans="1:11" ht="17.45" customHeight="1" x14ac:dyDescent="0.25">
      <c r="A1060" s="60">
        <v>4</v>
      </c>
      <c r="B1060" s="89" t="s">
        <v>1600</v>
      </c>
      <c r="C1060" s="61">
        <v>3859</v>
      </c>
      <c r="D1060" s="60" t="s">
        <v>291</v>
      </c>
      <c r="E1060" s="60">
        <v>8</v>
      </c>
      <c r="F1060" s="62">
        <v>3.51119801143574E-5</v>
      </c>
      <c r="G1060" s="93" t="s">
        <v>4253</v>
      </c>
      <c r="H1060" s="62">
        <v>6.4630132838373996E-4</v>
      </c>
      <c r="I1060" s="62">
        <v>0</v>
      </c>
      <c r="J1060" s="93" t="s">
        <v>7816</v>
      </c>
      <c r="K1060" s="63"/>
    </row>
    <row r="1061" spans="1:11" ht="17.45" customHeight="1" x14ac:dyDescent="0.25">
      <c r="A1061" s="60">
        <v>4</v>
      </c>
      <c r="B1061" s="89" t="s">
        <v>1601</v>
      </c>
      <c r="C1061" s="61">
        <v>3861</v>
      </c>
      <c r="D1061" s="60" t="s">
        <v>698</v>
      </c>
      <c r="E1061" s="60">
        <v>7</v>
      </c>
      <c r="F1061" s="62">
        <v>4.6222656610213703E-5</v>
      </c>
      <c r="G1061" s="93" t="s">
        <v>4253</v>
      </c>
      <c r="H1061" s="62">
        <v>9.4642887531369395E-4</v>
      </c>
      <c r="I1061" s="62">
        <v>0</v>
      </c>
      <c r="J1061" s="93" t="s">
        <v>5705</v>
      </c>
      <c r="K1061" s="63"/>
    </row>
    <row r="1062" spans="1:11" ht="17.45" customHeight="1" x14ac:dyDescent="0.25">
      <c r="A1062" s="60">
        <v>4</v>
      </c>
      <c r="B1062" s="89" t="s">
        <v>7817</v>
      </c>
      <c r="C1062" s="61">
        <v>3862</v>
      </c>
      <c r="D1062" s="60" t="s">
        <v>7818</v>
      </c>
      <c r="E1062" s="60">
        <v>4</v>
      </c>
      <c r="F1062" s="62">
        <v>1.7514497317665999E-4</v>
      </c>
      <c r="G1062" s="93" t="s">
        <v>4835</v>
      </c>
      <c r="H1062" s="62">
        <v>7.9841748516531596E-3</v>
      </c>
      <c r="I1062" s="62">
        <v>0</v>
      </c>
      <c r="J1062" s="93" t="s">
        <v>7819</v>
      </c>
      <c r="K1062" s="63"/>
    </row>
    <row r="1063" spans="1:11" ht="17.45" customHeight="1" x14ac:dyDescent="0.25">
      <c r="A1063" s="60">
        <v>2</v>
      </c>
      <c r="B1063" s="89" t="s">
        <v>1603</v>
      </c>
      <c r="C1063" s="61">
        <v>3863</v>
      </c>
      <c r="D1063" s="60" t="s">
        <v>104</v>
      </c>
      <c r="E1063" s="60">
        <v>219</v>
      </c>
      <c r="F1063" s="62">
        <v>0.160199913092098</v>
      </c>
      <c r="G1063" s="93" t="s">
        <v>7820</v>
      </c>
      <c r="H1063" s="62">
        <v>0.87194282060455097</v>
      </c>
      <c r="I1063" s="62">
        <v>0.89650732483243101</v>
      </c>
      <c r="J1063" s="93" t="s">
        <v>7821</v>
      </c>
      <c r="K1063" s="63"/>
    </row>
    <row r="1064" spans="1:11" ht="17.45" customHeight="1" x14ac:dyDescent="0.25">
      <c r="A1064" s="60">
        <v>3</v>
      </c>
      <c r="B1064" s="89" t="s">
        <v>1568</v>
      </c>
      <c r="C1064" s="61">
        <v>3864</v>
      </c>
      <c r="D1064" s="60" t="s">
        <v>467</v>
      </c>
      <c r="E1064" s="60">
        <v>35</v>
      </c>
      <c r="F1064" s="62">
        <v>1.03456984749865E-2</v>
      </c>
      <c r="G1064" s="93" t="s">
        <v>7822</v>
      </c>
      <c r="H1064" s="62">
        <v>0.11526277429010701</v>
      </c>
      <c r="I1064" s="62">
        <v>0</v>
      </c>
      <c r="J1064" s="93" t="s">
        <v>7823</v>
      </c>
      <c r="K1064" s="63"/>
    </row>
    <row r="1065" spans="1:11" ht="17.45" customHeight="1" x14ac:dyDescent="0.25">
      <c r="A1065" s="60">
        <v>4</v>
      </c>
      <c r="B1065" s="89" t="s">
        <v>7824</v>
      </c>
      <c r="C1065" s="61">
        <v>3865</v>
      </c>
      <c r="D1065" s="60" t="s">
        <v>7825</v>
      </c>
      <c r="E1065" s="60">
        <v>14</v>
      </c>
      <c r="F1065" s="62">
        <v>3.45804750649404E-3</v>
      </c>
      <c r="G1065" s="93" t="s">
        <v>7826</v>
      </c>
      <c r="H1065" s="62">
        <v>5.2392815041702498E-2</v>
      </c>
      <c r="I1065" s="62">
        <v>0</v>
      </c>
      <c r="J1065" s="93" t="s">
        <v>7827</v>
      </c>
      <c r="K1065" s="63"/>
    </row>
    <row r="1066" spans="1:11" ht="17.45" customHeight="1" x14ac:dyDescent="0.25">
      <c r="A1066" s="60">
        <v>4</v>
      </c>
      <c r="B1066" s="89" t="s">
        <v>7828</v>
      </c>
      <c r="C1066" s="61">
        <v>3867</v>
      </c>
      <c r="D1066" s="60" t="s">
        <v>7829</v>
      </c>
      <c r="E1066" s="60">
        <v>1</v>
      </c>
      <c r="F1066" s="62">
        <v>8.2090031451857796E-5</v>
      </c>
      <c r="G1066" s="93" t="s">
        <v>4321</v>
      </c>
      <c r="H1066" s="62">
        <v>4.95282005992878E-3</v>
      </c>
      <c r="I1066" s="62">
        <v>0</v>
      </c>
      <c r="J1066" s="93" t="s">
        <v>7830</v>
      </c>
      <c r="K1066" s="63"/>
    </row>
    <row r="1067" spans="1:11" ht="17.45" customHeight="1" x14ac:dyDescent="0.25">
      <c r="A1067" s="60">
        <v>3</v>
      </c>
      <c r="B1067" s="89" t="s">
        <v>1289</v>
      </c>
      <c r="C1067" s="61">
        <v>3868</v>
      </c>
      <c r="D1067" s="60" t="s">
        <v>366</v>
      </c>
      <c r="E1067" s="60">
        <v>197</v>
      </c>
      <c r="F1067" s="62">
        <v>0.14985421461711201</v>
      </c>
      <c r="G1067" s="93" t="s">
        <v>7831</v>
      </c>
      <c r="H1067" s="62">
        <v>0.850536192204148</v>
      </c>
      <c r="I1067" s="62">
        <v>0.79913809773345301</v>
      </c>
      <c r="J1067" s="93" t="s">
        <v>7832</v>
      </c>
      <c r="K1067" s="63"/>
    </row>
    <row r="1068" spans="1:11" ht="17.45" customHeight="1" x14ac:dyDescent="0.25">
      <c r="A1068" s="60">
        <v>4</v>
      </c>
      <c r="B1068" s="89" t="s">
        <v>1605</v>
      </c>
      <c r="C1068" s="61">
        <v>3869</v>
      </c>
      <c r="D1068" s="60" t="s">
        <v>508</v>
      </c>
      <c r="E1068" s="60">
        <v>126</v>
      </c>
      <c r="F1068" s="62">
        <v>0.10289678464494501</v>
      </c>
      <c r="G1068" s="93" t="s">
        <v>7833</v>
      </c>
      <c r="H1068" s="62">
        <v>0.76019880722418098</v>
      </c>
      <c r="I1068" s="62">
        <v>4.4813616411659603E-2</v>
      </c>
      <c r="J1068" s="93" t="s">
        <v>7834</v>
      </c>
      <c r="K1068" s="63"/>
    </row>
    <row r="1069" spans="1:11" ht="17.45" customHeight="1" x14ac:dyDescent="0.25">
      <c r="A1069" s="60">
        <v>5</v>
      </c>
      <c r="B1069" s="89" t="s">
        <v>1628</v>
      </c>
      <c r="C1069" s="61">
        <v>3870</v>
      </c>
      <c r="D1069" s="60" t="s">
        <v>579</v>
      </c>
      <c r="E1069" s="60">
        <v>73</v>
      </c>
      <c r="F1069" s="62">
        <v>5.4790878621665297E-2</v>
      </c>
      <c r="G1069" s="93" t="s">
        <v>7835</v>
      </c>
      <c r="H1069" s="62">
        <v>0.41477482499186202</v>
      </c>
      <c r="I1069" s="62">
        <v>0</v>
      </c>
      <c r="J1069" s="93" t="s">
        <v>7836</v>
      </c>
      <c r="K1069" s="63"/>
    </row>
    <row r="1070" spans="1:11" ht="17.45" customHeight="1" x14ac:dyDescent="0.25">
      <c r="A1070" s="60">
        <v>5</v>
      </c>
      <c r="B1070" s="89" t="s">
        <v>988</v>
      </c>
      <c r="C1070" s="61">
        <v>3871</v>
      </c>
      <c r="D1070" s="60" t="s">
        <v>305</v>
      </c>
      <c r="E1070" s="60">
        <v>35</v>
      </c>
      <c r="F1070" s="62">
        <v>1.1474124244307901E-2</v>
      </c>
      <c r="G1070" s="93" t="s">
        <v>7837</v>
      </c>
      <c r="H1070" s="62">
        <v>0.111938364806248</v>
      </c>
      <c r="I1070" s="62">
        <v>0</v>
      </c>
      <c r="J1070" s="93" t="s">
        <v>7838</v>
      </c>
      <c r="K1070" s="63"/>
    </row>
    <row r="1071" spans="1:11" ht="17.45" customHeight="1" x14ac:dyDescent="0.25">
      <c r="A1071" s="60">
        <v>5</v>
      </c>
      <c r="B1071" s="89" t="s">
        <v>1512</v>
      </c>
      <c r="C1071" s="61">
        <v>3873</v>
      </c>
      <c r="D1071" s="60" t="s">
        <v>545</v>
      </c>
      <c r="E1071" s="60">
        <v>27</v>
      </c>
      <c r="F1071" s="62">
        <v>3.6631781778971501E-2</v>
      </c>
      <c r="G1071" s="93" t="s">
        <v>7839</v>
      </c>
      <c r="H1071" s="62">
        <v>0.61867763348990101</v>
      </c>
      <c r="I1071" s="62">
        <v>0</v>
      </c>
      <c r="J1071" s="93" t="s">
        <v>7840</v>
      </c>
      <c r="K1071" s="63"/>
    </row>
    <row r="1072" spans="1:11" ht="17.45" customHeight="1" x14ac:dyDescent="0.25">
      <c r="A1072" s="60">
        <v>4</v>
      </c>
      <c r="B1072" s="89" t="s">
        <v>1609</v>
      </c>
      <c r="C1072" s="61">
        <v>3876</v>
      </c>
      <c r="D1072" s="60" t="s">
        <v>419</v>
      </c>
      <c r="E1072" s="60">
        <v>99</v>
      </c>
      <c r="F1072" s="62">
        <v>4.69574299721668E-2</v>
      </c>
      <c r="G1072" s="93" t="s">
        <v>7841</v>
      </c>
      <c r="H1072" s="62">
        <v>0.303839854110523</v>
      </c>
      <c r="I1072" s="62">
        <v>0</v>
      </c>
      <c r="J1072" s="93" t="s">
        <v>7842</v>
      </c>
      <c r="K1072" s="63"/>
    </row>
    <row r="1073" spans="1:11" ht="17.45" customHeight="1" x14ac:dyDescent="0.25">
      <c r="A1073" s="60">
        <v>5</v>
      </c>
      <c r="B1073" s="89" t="s">
        <v>2413</v>
      </c>
      <c r="C1073" s="61">
        <v>3878</v>
      </c>
      <c r="D1073" s="60" t="s">
        <v>2623</v>
      </c>
      <c r="E1073" s="60">
        <v>12</v>
      </c>
      <c r="F1073" s="62">
        <v>4.3521537018537901E-4</v>
      </c>
      <c r="G1073" s="93" t="s">
        <v>5427</v>
      </c>
      <c r="H1073" s="62">
        <v>8.3581611645397302E-3</v>
      </c>
      <c r="I1073" s="62">
        <v>0</v>
      </c>
      <c r="J1073" s="93" t="s">
        <v>7843</v>
      </c>
      <c r="K1073" s="63"/>
    </row>
    <row r="1074" spans="1:11" ht="17.45" customHeight="1" x14ac:dyDescent="0.25">
      <c r="A1074" s="60">
        <v>5</v>
      </c>
      <c r="B1074" s="89" t="s">
        <v>1710</v>
      </c>
      <c r="C1074" s="61">
        <v>3879</v>
      </c>
      <c r="D1074" s="60" t="s">
        <v>11</v>
      </c>
      <c r="E1074" s="60">
        <v>54</v>
      </c>
      <c r="F1074" s="62">
        <v>1.6881594927789598E-2</v>
      </c>
      <c r="G1074" s="93" t="s">
        <v>7844</v>
      </c>
      <c r="H1074" s="62">
        <v>0.138182128829718</v>
      </c>
      <c r="I1074" s="62">
        <v>0</v>
      </c>
      <c r="J1074" s="93" t="s">
        <v>7845</v>
      </c>
      <c r="K1074" s="63"/>
    </row>
    <row r="1075" spans="1:11" ht="17.45" customHeight="1" x14ac:dyDescent="0.25">
      <c r="A1075" s="60">
        <v>5</v>
      </c>
      <c r="B1075" s="89" t="s">
        <v>1629</v>
      </c>
      <c r="C1075" s="61">
        <v>3880</v>
      </c>
      <c r="D1075" s="60" t="s">
        <v>610</v>
      </c>
      <c r="E1075" s="60">
        <v>27</v>
      </c>
      <c r="F1075" s="62">
        <v>2.32879181654288E-2</v>
      </c>
      <c r="G1075" s="93" t="s">
        <v>7846</v>
      </c>
      <c r="H1075" s="62">
        <v>0.24048277271421301</v>
      </c>
      <c r="I1075" s="62">
        <v>0</v>
      </c>
      <c r="J1075" s="93" t="s">
        <v>7847</v>
      </c>
      <c r="K1075" s="63"/>
    </row>
    <row r="1076" spans="1:11" ht="17.45" customHeight="1" x14ac:dyDescent="0.25">
      <c r="A1076" s="60">
        <v>1</v>
      </c>
      <c r="B1076" s="89" t="s">
        <v>1612</v>
      </c>
      <c r="C1076" s="61">
        <v>3883</v>
      </c>
      <c r="D1076" s="60" t="s">
        <v>39</v>
      </c>
      <c r="E1076" s="60">
        <v>1037</v>
      </c>
      <c r="F1076" s="62">
        <v>0.53217324171725</v>
      </c>
      <c r="G1076" s="93" t="s">
        <v>7848</v>
      </c>
      <c r="H1076" s="62">
        <v>0.97872565219318997</v>
      </c>
      <c r="I1076" s="62">
        <v>2.5144749153819199</v>
      </c>
      <c r="J1076" s="93" t="s">
        <v>7849</v>
      </c>
      <c r="K1076" s="63"/>
    </row>
    <row r="1077" spans="1:11" ht="17.45" customHeight="1" x14ac:dyDescent="0.25">
      <c r="A1077" s="60">
        <v>2</v>
      </c>
      <c r="B1077" s="89" t="s">
        <v>1207</v>
      </c>
      <c r="C1077" s="61">
        <v>3884</v>
      </c>
      <c r="D1077" s="60" t="s">
        <v>105</v>
      </c>
      <c r="E1077" s="60">
        <v>807</v>
      </c>
      <c r="F1077" s="62">
        <v>0.42949779224872697</v>
      </c>
      <c r="G1077" s="93" t="s">
        <v>7850</v>
      </c>
      <c r="H1077" s="62">
        <v>0.91482964503633402</v>
      </c>
      <c r="I1077" s="62">
        <v>2.3477547728563102</v>
      </c>
      <c r="J1077" s="93" t="s">
        <v>7851</v>
      </c>
      <c r="K1077" s="63"/>
    </row>
    <row r="1078" spans="1:11" ht="17.45" customHeight="1" x14ac:dyDescent="0.25">
      <c r="A1078" s="60">
        <v>3</v>
      </c>
      <c r="B1078" s="89" t="s">
        <v>1308</v>
      </c>
      <c r="C1078" s="61">
        <v>3885</v>
      </c>
      <c r="D1078" s="60" t="s">
        <v>283</v>
      </c>
      <c r="E1078" s="60">
        <v>807</v>
      </c>
      <c r="F1078" s="62">
        <v>0.42949779224872697</v>
      </c>
      <c r="G1078" s="93" t="s">
        <v>7852</v>
      </c>
      <c r="H1078" s="62">
        <v>0.91482964503633402</v>
      </c>
      <c r="I1078" s="62">
        <v>2.3477547728563102</v>
      </c>
      <c r="J1078" s="93" t="s">
        <v>7851</v>
      </c>
      <c r="K1078" s="63"/>
    </row>
    <row r="1079" spans="1:11" ht="17.45" customHeight="1" x14ac:dyDescent="0.25">
      <c r="A1079" s="60">
        <v>4</v>
      </c>
      <c r="B1079" s="89" t="s">
        <v>1615</v>
      </c>
      <c r="C1079" s="61">
        <v>3899</v>
      </c>
      <c r="D1079" s="60" t="s">
        <v>345</v>
      </c>
      <c r="E1079" s="60">
        <v>4</v>
      </c>
      <c r="F1079" s="62">
        <v>1.4282855750960301E-3</v>
      </c>
      <c r="G1079" s="93" t="s">
        <v>7853</v>
      </c>
      <c r="H1079" s="62">
        <v>4.0885325363910603E-2</v>
      </c>
      <c r="I1079" s="62">
        <v>0</v>
      </c>
      <c r="J1079" s="93" t="s">
        <v>7854</v>
      </c>
      <c r="K1079" s="63"/>
    </row>
    <row r="1080" spans="1:11" ht="17.45" customHeight="1" x14ac:dyDescent="0.25">
      <c r="A1080" s="60">
        <v>5</v>
      </c>
      <c r="B1080" s="89" t="s">
        <v>1228</v>
      </c>
      <c r="C1080" s="61">
        <v>3907</v>
      </c>
      <c r="D1080" s="60" t="s">
        <v>401</v>
      </c>
      <c r="E1080" s="60">
        <v>4</v>
      </c>
      <c r="F1080" s="62">
        <v>1.4282855750960301E-3</v>
      </c>
      <c r="G1080" s="93" t="s">
        <v>7855</v>
      </c>
      <c r="H1080" s="62">
        <v>4.0885325363910603E-2</v>
      </c>
      <c r="I1080" s="62">
        <v>0</v>
      </c>
      <c r="J1080" s="93" t="s">
        <v>7854</v>
      </c>
      <c r="K1080" s="63"/>
    </row>
    <row r="1081" spans="1:11" ht="17.45" customHeight="1" x14ac:dyDescent="0.25">
      <c r="A1081" s="60">
        <v>4</v>
      </c>
      <c r="B1081" s="89" t="s">
        <v>1614</v>
      </c>
      <c r="C1081" s="61">
        <v>3918</v>
      </c>
      <c r="D1081" s="60" t="s">
        <v>564</v>
      </c>
      <c r="E1081" s="60">
        <v>208</v>
      </c>
      <c r="F1081" s="62">
        <v>0.114133615633067</v>
      </c>
      <c r="G1081" s="93" t="s">
        <v>7856</v>
      </c>
      <c r="H1081" s="62">
        <v>0.41527281379025999</v>
      </c>
      <c r="I1081" s="62">
        <v>0.99171131229364196</v>
      </c>
      <c r="J1081" s="93" t="s">
        <v>7857</v>
      </c>
      <c r="K1081" s="63"/>
    </row>
    <row r="1082" spans="1:11" ht="17.45" customHeight="1" x14ac:dyDescent="0.25">
      <c r="A1082" s="60">
        <v>5</v>
      </c>
      <c r="B1082" s="89" t="s">
        <v>1243</v>
      </c>
      <c r="C1082" s="61">
        <v>3928</v>
      </c>
      <c r="D1082" s="60" t="s">
        <v>493</v>
      </c>
      <c r="E1082" s="60">
        <v>208</v>
      </c>
      <c r="F1082" s="62">
        <v>0.114133615633067</v>
      </c>
      <c r="G1082" s="93" t="s">
        <v>7858</v>
      </c>
      <c r="H1082" s="62">
        <v>0.41527281379025999</v>
      </c>
      <c r="I1082" s="62">
        <v>0.99171131229364196</v>
      </c>
      <c r="J1082" s="93" t="s">
        <v>7857</v>
      </c>
      <c r="K1082" s="63"/>
    </row>
    <row r="1083" spans="1:11" ht="17.45" customHeight="1" x14ac:dyDescent="0.25">
      <c r="A1083" s="60">
        <v>6</v>
      </c>
      <c r="B1083" s="89" t="s">
        <v>1719</v>
      </c>
      <c r="C1083" s="61">
        <v>3929</v>
      </c>
      <c r="D1083" s="60" t="s">
        <v>448</v>
      </c>
      <c r="E1083" s="60">
        <v>208</v>
      </c>
      <c r="F1083" s="62">
        <v>0.114133615633067</v>
      </c>
      <c r="G1083" s="93" t="s">
        <v>7859</v>
      </c>
      <c r="H1083" s="62">
        <v>0.41527281379025999</v>
      </c>
      <c r="I1083" s="62">
        <v>0.99171131229364196</v>
      </c>
      <c r="J1083" s="93" t="s">
        <v>7857</v>
      </c>
      <c r="K1083" s="63"/>
    </row>
    <row r="1084" spans="1:11" ht="17.45" customHeight="1" x14ac:dyDescent="0.25">
      <c r="A1084" s="60">
        <v>4</v>
      </c>
      <c r="B1084" s="89" t="s">
        <v>1617</v>
      </c>
      <c r="C1084" s="61">
        <v>3945</v>
      </c>
      <c r="D1084" s="60" t="s">
        <v>597</v>
      </c>
      <c r="E1084" s="60">
        <v>661</v>
      </c>
      <c r="F1084" s="62">
        <v>0.31393589104056302</v>
      </c>
      <c r="G1084" s="93" t="s">
        <v>7860</v>
      </c>
      <c r="H1084" s="62">
        <v>0.812274691296339</v>
      </c>
      <c r="I1084" s="62">
        <v>1.93213445533767</v>
      </c>
      <c r="J1084" s="93" t="s">
        <v>7861</v>
      </c>
      <c r="K1084" s="63"/>
    </row>
    <row r="1085" spans="1:11" ht="17.45" customHeight="1" x14ac:dyDescent="0.25">
      <c r="A1085" s="60">
        <v>5</v>
      </c>
      <c r="B1085" s="89" t="s">
        <v>1364</v>
      </c>
      <c r="C1085" s="61">
        <v>3948</v>
      </c>
      <c r="D1085" s="60" t="s">
        <v>530</v>
      </c>
      <c r="E1085" s="60">
        <v>661</v>
      </c>
      <c r="F1085" s="62">
        <v>0.31393589104056302</v>
      </c>
      <c r="G1085" s="93" t="s">
        <v>7862</v>
      </c>
      <c r="H1085" s="62">
        <v>0.812274691296339</v>
      </c>
      <c r="I1085" s="62">
        <v>1.93213445533767</v>
      </c>
      <c r="J1085" s="93" t="s">
        <v>7861</v>
      </c>
      <c r="K1085" s="63"/>
    </row>
    <row r="1086" spans="1:11" ht="17.45" customHeight="1" x14ac:dyDescent="0.25">
      <c r="A1086" s="60">
        <v>2</v>
      </c>
      <c r="B1086" s="89" t="s">
        <v>1409</v>
      </c>
      <c r="C1086" s="61">
        <v>4072</v>
      </c>
      <c r="D1086" s="60" t="s">
        <v>106</v>
      </c>
      <c r="E1086" s="60">
        <v>248</v>
      </c>
      <c r="F1086" s="62">
        <v>4.2738738868855299E-2</v>
      </c>
      <c r="G1086" s="93" t="s">
        <v>7863</v>
      </c>
      <c r="H1086" s="62">
        <v>0.159041994990647</v>
      </c>
      <c r="I1086" s="62">
        <v>0.33578221888495602</v>
      </c>
      <c r="J1086" s="93" t="s">
        <v>7864</v>
      </c>
      <c r="K1086" s="63"/>
    </row>
    <row r="1087" spans="1:11" ht="17.45" customHeight="1" x14ac:dyDescent="0.25">
      <c r="A1087" s="60">
        <v>3</v>
      </c>
      <c r="B1087" s="89" t="s">
        <v>1201</v>
      </c>
      <c r="C1087" s="61">
        <v>4073</v>
      </c>
      <c r="D1087" s="60" t="s">
        <v>292</v>
      </c>
      <c r="E1087" s="60">
        <v>134</v>
      </c>
      <c r="F1087" s="62">
        <v>2.2480098018043699E-2</v>
      </c>
      <c r="G1087" s="93" t="s">
        <v>7865</v>
      </c>
      <c r="H1087" s="62">
        <v>0.119375293061955</v>
      </c>
      <c r="I1087" s="62">
        <v>0.110588616184919</v>
      </c>
      <c r="J1087" s="93" t="s">
        <v>7866</v>
      </c>
      <c r="K1087" s="63"/>
    </row>
    <row r="1088" spans="1:11" ht="17.45" customHeight="1" x14ac:dyDescent="0.25">
      <c r="A1088" s="60">
        <v>4</v>
      </c>
      <c r="B1088" s="89" t="s">
        <v>1800</v>
      </c>
      <c r="C1088" s="61">
        <v>4074</v>
      </c>
      <c r="D1088" s="60" t="s">
        <v>354</v>
      </c>
      <c r="E1088" s="60">
        <v>134</v>
      </c>
      <c r="F1088" s="62">
        <v>2.2480098018043699E-2</v>
      </c>
      <c r="G1088" s="93" t="s">
        <v>7867</v>
      </c>
      <c r="H1088" s="62">
        <v>0.119375293061955</v>
      </c>
      <c r="I1088" s="62">
        <v>0.110588616184919</v>
      </c>
      <c r="J1088" s="93" t="s">
        <v>7866</v>
      </c>
      <c r="K1088" s="63"/>
    </row>
    <row r="1089" spans="1:11" ht="17.45" customHeight="1" x14ac:dyDescent="0.25">
      <c r="A1089" s="60">
        <v>5</v>
      </c>
      <c r="B1089" s="89" t="s">
        <v>1727</v>
      </c>
      <c r="C1089" s="61">
        <v>4079</v>
      </c>
      <c r="D1089" s="60" t="s">
        <v>456</v>
      </c>
      <c r="E1089" s="60">
        <v>11</v>
      </c>
      <c r="F1089" s="62">
        <v>1.5185618106940599E-3</v>
      </c>
      <c r="G1089" s="93" t="s">
        <v>5331</v>
      </c>
      <c r="H1089" s="62">
        <v>3.3552047413488398E-2</v>
      </c>
      <c r="I1089" s="62">
        <v>0</v>
      </c>
      <c r="J1089" s="93" t="s">
        <v>7868</v>
      </c>
      <c r="K1089" s="63"/>
    </row>
    <row r="1090" spans="1:11" ht="17.45" customHeight="1" x14ac:dyDescent="0.25">
      <c r="A1090" s="60">
        <v>3</v>
      </c>
      <c r="B1090" s="89" t="s">
        <v>1724</v>
      </c>
      <c r="C1090" s="61">
        <v>4083</v>
      </c>
      <c r="D1090" s="60" t="s">
        <v>408</v>
      </c>
      <c r="E1090" s="60">
        <v>124</v>
      </c>
      <c r="F1090" s="62">
        <v>2.02586408508116E-2</v>
      </c>
      <c r="G1090" s="93" t="s">
        <v>7869</v>
      </c>
      <c r="H1090" s="62">
        <v>0.107398979163319</v>
      </c>
      <c r="I1090" s="62">
        <v>0.11169977847748901</v>
      </c>
      <c r="J1090" s="93" t="s">
        <v>7870</v>
      </c>
      <c r="K1090" s="63"/>
    </row>
    <row r="1091" spans="1:11" ht="17.45" customHeight="1" x14ac:dyDescent="0.25">
      <c r="A1091" s="60">
        <v>2</v>
      </c>
      <c r="B1091" s="89" t="s">
        <v>1704</v>
      </c>
      <c r="C1091" s="61">
        <v>4087</v>
      </c>
      <c r="D1091" s="60" t="s">
        <v>107</v>
      </c>
      <c r="E1091" s="60">
        <v>136</v>
      </c>
      <c r="F1091" s="62">
        <v>5.9936710599668201E-2</v>
      </c>
      <c r="G1091" s="93" t="s">
        <v>6234</v>
      </c>
      <c r="H1091" s="62">
        <v>0.29527716104919999</v>
      </c>
      <c r="I1091" s="62">
        <v>0.33757443153814598</v>
      </c>
      <c r="J1091" s="93" t="s">
        <v>7871</v>
      </c>
      <c r="K1091" s="63"/>
    </row>
    <row r="1092" spans="1:11" ht="17.45" customHeight="1" x14ac:dyDescent="0.25">
      <c r="A1092" s="60">
        <v>1</v>
      </c>
      <c r="B1092" s="89" t="s">
        <v>1618</v>
      </c>
      <c r="C1092" s="61">
        <v>4090</v>
      </c>
      <c r="D1092" s="60" t="s">
        <v>40</v>
      </c>
      <c r="E1092" s="60">
        <v>2126</v>
      </c>
      <c r="F1092" s="62">
        <v>0.498260584169681</v>
      </c>
      <c r="G1092" s="93" t="s">
        <v>7872</v>
      </c>
      <c r="H1092" s="62">
        <v>0.64196143420529295</v>
      </c>
      <c r="I1092" s="62">
        <v>1.75211496037016</v>
      </c>
      <c r="J1092" s="93" t="s">
        <v>7873</v>
      </c>
      <c r="K1092" s="63"/>
    </row>
    <row r="1093" spans="1:11" ht="17.45" customHeight="1" x14ac:dyDescent="0.25">
      <c r="A1093" s="60">
        <v>2</v>
      </c>
      <c r="B1093" s="89" t="s">
        <v>1700</v>
      </c>
      <c r="C1093" s="61">
        <v>4091</v>
      </c>
      <c r="D1093" s="60" t="s">
        <v>588</v>
      </c>
      <c r="E1093" s="60">
        <v>2033</v>
      </c>
      <c r="F1093" s="62">
        <v>2.0031154433761699E-2</v>
      </c>
      <c r="G1093" s="93" t="s">
        <v>7874</v>
      </c>
      <c r="H1093" s="62">
        <v>2.92277348991219E-2</v>
      </c>
      <c r="I1093" s="62">
        <v>6.4753663046714205E-2</v>
      </c>
      <c r="J1093" s="93" t="s">
        <v>7875</v>
      </c>
      <c r="K1093" s="63"/>
    </row>
    <row r="1094" spans="1:11" ht="17.45" customHeight="1" x14ac:dyDescent="0.25">
      <c r="A1094" s="60">
        <v>3</v>
      </c>
      <c r="B1094" s="89" t="s">
        <v>1713</v>
      </c>
      <c r="C1094" s="61">
        <v>4092</v>
      </c>
      <c r="D1094" s="60" t="s">
        <v>431</v>
      </c>
      <c r="E1094" s="60">
        <v>2008</v>
      </c>
      <c r="F1094" s="62">
        <v>1.43881937398236E-2</v>
      </c>
      <c r="G1094" s="93" t="s">
        <v>7876</v>
      </c>
      <c r="H1094" s="62">
        <v>1.46409325807281E-2</v>
      </c>
      <c r="I1094" s="62">
        <v>4.1403335819312402E-2</v>
      </c>
      <c r="J1094" s="93" t="s">
        <v>7877</v>
      </c>
      <c r="K1094" s="63"/>
    </row>
    <row r="1095" spans="1:11" ht="17.45" customHeight="1" x14ac:dyDescent="0.25">
      <c r="A1095" s="60">
        <v>4</v>
      </c>
      <c r="B1095" s="89" t="s">
        <v>1621</v>
      </c>
      <c r="C1095" s="61">
        <v>4094</v>
      </c>
      <c r="D1095" s="60" t="s">
        <v>477</v>
      </c>
      <c r="E1095" s="60">
        <v>294</v>
      </c>
      <c r="F1095" s="62">
        <v>1.7880283461866001E-3</v>
      </c>
      <c r="G1095" s="93" t="s">
        <v>7878</v>
      </c>
      <c r="H1095" s="62">
        <v>6.8527759201395897E-3</v>
      </c>
      <c r="I1095" s="62">
        <v>1.2006887843527801E-2</v>
      </c>
      <c r="J1095" s="93" t="s">
        <v>7879</v>
      </c>
      <c r="K1095" s="63"/>
    </row>
    <row r="1096" spans="1:11" ht="17.45" customHeight="1" x14ac:dyDescent="0.25">
      <c r="A1096" s="60">
        <v>4</v>
      </c>
      <c r="B1096" s="89" t="s">
        <v>7880</v>
      </c>
      <c r="C1096" s="61">
        <v>4096</v>
      </c>
      <c r="D1096" s="60" t="s">
        <v>2624</v>
      </c>
      <c r="E1096" s="60">
        <v>10</v>
      </c>
      <c r="F1096" s="62">
        <v>4.3573846142034698E-5</v>
      </c>
      <c r="G1096" s="93" t="s">
        <v>4253</v>
      </c>
      <c r="H1096" s="62">
        <v>8.7650387176864495E-4</v>
      </c>
      <c r="I1096" s="62">
        <v>0</v>
      </c>
      <c r="J1096" s="93" t="s">
        <v>5738</v>
      </c>
      <c r="K1096" s="63"/>
    </row>
    <row r="1097" spans="1:11" ht="17.45" customHeight="1" x14ac:dyDescent="0.25">
      <c r="A1097" s="60">
        <v>4</v>
      </c>
      <c r="B1097" s="89" t="s">
        <v>6187</v>
      </c>
      <c r="C1097" s="61">
        <v>4098</v>
      </c>
      <c r="D1097" s="60" t="s">
        <v>517</v>
      </c>
      <c r="E1097" s="60">
        <v>126</v>
      </c>
      <c r="F1097" s="62">
        <v>5.4864832474685104E-4</v>
      </c>
      <c r="G1097" s="93" t="s">
        <v>4316</v>
      </c>
      <c r="H1097" s="62">
        <v>3.55390989338025E-3</v>
      </c>
      <c r="I1097" s="62">
        <v>4.3037501795122101E-4</v>
      </c>
      <c r="J1097" s="93" t="s">
        <v>4835</v>
      </c>
      <c r="K1097" s="63"/>
    </row>
    <row r="1098" spans="1:11" ht="17.45" customHeight="1" x14ac:dyDescent="0.25">
      <c r="A1098" s="60">
        <v>3</v>
      </c>
      <c r="B1098" s="89" t="s">
        <v>4825</v>
      </c>
      <c r="C1098" s="61">
        <v>4099</v>
      </c>
      <c r="D1098" s="60" t="s">
        <v>554</v>
      </c>
      <c r="E1098" s="60">
        <v>781</v>
      </c>
      <c r="F1098" s="62">
        <v>5.6429606939380397E-3</v>
      </c>
      <c r="G1098" s="93" t="s">
        <v>7881</v>
      </c>
      <c r="H1098" s="62">
        <v>2.45900367095018E-2</v>
      </c>
      <c r="I1098" s="62">
        <v>2.5597576911605E-2</v>
      </c>
      <c r="J1098" s="93" t="s">
        <v>7882</v>
      </c>
      <c r="K1098" s="63"/>
    </row>
    <row r="1099" spans="1:11" ht="17.45" customHeight="1" x14ac:dyDescent="0.25">
      <c r="A1099" s="60">
        <v>4</v>
      </c>
      <c r="B1099" s="89" t="s">
        <v>4828</v>
      </c>
      <c r="C1099" s="61">
        <v>4100</v>
      </c>
      <c r="D1099" s="60" t="s">
        <v>380</v>
      </c>
      <c r="E1099" s="60">
        <v>583</v>
      </c>
      <c r="F1099" s="62">
        <v>1.7523190803544501E-3</v>
      </c>
      <c r="G1099" s="93" t="s">
        <v>7878</v>
      </c>
      <c r="H1099" s="62">
        <v>7.3347752723272102E-3</v>
      </c>
      <c r="I1099" s="62">
        <v>9.7712573369905503E-3</v>
      </c>
      <c r="J1099" s="93" t="s">
        <v>7883</v>
      </c>
      <c r="K1099" s="63"/>
    </row>
    <row r="1100" spans="1:11" ht="17.45" customHeight="1" x14ac:dyDescent="0.25">
      <c r="A1100" s="60">
        <v>4</v>
      </c>
      <c r="B1100" s="89" t="s">
        <v>4830</v>
      </c>
      <c r="C1100" s="61">
        <v>4101</v>
      </c>
      <c r="D1100" s="60" t="s">
        <v>321</v>
      </c>
      <c r="E1100" s="60">
        <v>122</v>
      </c>
      <c r="F1100" s="62">
        <v>2.6216247970532698E-4</v>
      </c>
      <c r="G1100" s="93" t="s">
        <v>4322</v>
      </c>
      <c r="H1100" s="62">
        <v>2.8306168219698002E-3</v>
      </c>
      <c r="I1100" s="62">
        <v>3.3353560016691002E-4</v>
      </c>
      <c r="J1100" s="93" t="s">
        <v>4410</v>
      </c>
      <c r="K1100" s="63"/>
    </row>
    <row r="1101" spans="1:11" ht="17.45" customHeight="1" x14ac:dyDescent="0.25">
      <c r="A1101" s="60">
        <v>2</v>
      </c>
      <c r="B1101" s="89" t="s">
        <v>1698</v>
      </c>
      <c r="C1101" s="61">
        <v>4105</v>
      </c>
      <c r="D1101" s="60" t="s">
        <v>110</v>
      </c>
      <c r="E1101" s="60">
        <v>21</v>
      </c>
      <c r="F1101" s="62">
        <v>2.1109816418487401E-4</v>
      </c>
      <c r="G1101" s="93" t="s">
        <v>4325</v>
      </c>
      <c r="H1101" s="62">
        <v>3.0924872857192301E-3</v>
      </c>
      <c r="I1101" s="62">
        <v>0</v>
      </c>
      <c r="J1101" s="93" t="s">
        <v>5694</v>
      </c>
      <c r="K1101" s="63"/>
    </row>
    <row r="1102" spans="1:11" ht="17.45" customHeight="1" x14ac:dyDescent="0.25">
      <c r="A1102" s="60">
        <v>3</v>
      </c>
      <c r="B1102" s="89" t="s">
        <v>1770</v>
      </c>
      <c r="C1102" s="61">
        <v>4110</v>
      </c>
      <c r="D1102" s="60" t="s">
        <v>320</v>
      </c>
      <c r="E1102" s="60">
        <v>17</v>
      </c>
      <c r="F1102" s="62">
        <v>1.18296190694851E-4</v>
      </c>
      <c r="G1102" s="93" t="s">
        <v>4309</v>
      </c>
      <c r="H1102" s="62">
        <v>1.9130280255923501E-3</v>
      </c>
      <c r="I1102" s="62">
        <v>0</v>
      </c>
      <c r="J1102" s="93" t="s">
        <v>6113</v>
      </c>
      <c r="K1102" s="63"/>
    </row>
    <row r="1103" spans="1:11" ht="17.45" customHeight="1" x14ac:dyDescent="0.25">
      <c r="A1103" s="60">
        <v>2</v>
      </c>
      <c r="B1103" s="89" t="s">
        <v>1172</v>
      </c>
      <c r="C1103" s="61">
        <v>4125</v>
      </c>
      <c r="D1103" s="60" t="s">
        <v>108</v>
      </c>
      <c r="E1103" s="60">
        <v>1866</v>
      </c>
      <c r="F1103" s="62">
        <v>0.474787631588931</v>
      </c>
      <c r="G1103" s="93" t="s">
        <v>7884</v>
      </c>
      <c r="H1103" s="62">
        <v>0.63423182853596105</v>
      </c>
      <c r="I1103" s="62">
        <v>1.7357121569254701</v>
      </c>
      <c r="J1103" s="93" t="s">
        <v>7885</v>
      </c>
      <c r="K1103" s="63"/>
    </row>
    <row r="1104" spans="1:11" ht="17.45" customHeight="1" x14ac:dyDescent="0.25">
      <c r="A1104" s="60">
        <v>3</v>
      </c>
      <c r="B1104" s="89" t="s">
        <v>1819</v>
      </c>
      <c r="C1104" s="61">
        <v>4126</v>
      </c>
      <c r="D1104" s="60" t="s">
        <v>889</v>
      </c>
      <c r="E1104" s="60">
        <v>1156</v>
      </c>
      <c r="F1104" s="62">
        <v>4.9984131911760397E-2</v>
      </c>
      <c r="G1104" s="93" t="s">
        <v>7886</v>
      </c>
      <c r="H1104" s="62">
        <v>9.9961201034470398E-2</v>
      </c>
      <c r="I1104" s="62">
        <v>0.24305270525349801</v>
      </c>
      <c r="J1104" s="93" t="s">
        <v>7887</v>
      </c>
      <c r="K1104" s="63"/>
    </row>
    <row r="1105" spans="1:11" ht="17.45" customHeight="1" x14ac:dyDescent="0.25">
      <c r="A1105" s="60">
        <v>4</v>
      </c>
      <c r="B1105" s="89" t="s">
        <v>1635</v>
      </c>
      <c r="C1105" s="61">
        <v>4127</v>
      </c>
      <c r="D1105" s="60" t="s">
        <v>899</v>
      </c>
      <c r="E1105" s="60">
        <v>253</v>
      </c>
      <c r="F1105" s="62">
        <v>1.5493151612640799E-2</v>
      </c>
      <c r="G1105" s="93" t="s">
        <v>7888</v>
      </c>
      <c r="H1105" s="62">
        <v>6.2341246911639503E-2</v>
      </c>
      <c r="I1105" s="62">
        <v>0.103676176043623</v>
      </c>
      <c r="J1105" s="93" t="s">
        <v>7889</v>
      </c>
      <c r="K1105" s="63"/>
    </row>
    <row r="1106" spans="1:11" ht="17.45" customHeight="1" x14ac:dyDescent="0.25">
      <c r="A1106" s="60">
        <v>4</v>
      </c>
      <c r="B1106" s="89" t="s">
        <v>1664</v>
      </c>
      <c r="C1106" s="61">
        <v>4128</v>
      </c>
      <c r="D1106" s="60" t="s">
        <v>340</v>
      </c>
      <c r="E1106" s="60">
        <v>78</v>
      </c>
      <c r="F1106" s="62">
        <v>4.0126944533032897E-3</v>
      </c>
      <c r="G1106" s="93" t="s">
        <v>6909</v>
      </c>
      <c r="H1106" s="62">
        <v>3.2552535558979703E-2</v>
      </c>
      <c r="I1106" s="62">
        <v>0</v>
      </c>
      <c r="J1106" s="93" t="s">
        <v>7890</v>
      </c>
      <c r="K1106" s="63"/>
    </row>
    <row r="1107" spans="1:11" ht="17.45" customHeight="1" x14ac:dyDescent="0.25">
      <c r="A1107" s="60">
        <v>4</v>
      </c>
      <c r="B1107" s="89" t="s">
        <v>1636</v>
      </c>
      <c r="C1107" s="61">
        <v>4129</v>
      </c>
      <c r="D1107" s="60" t="s">
        <v>894</v>
      </c>
      <c r="E1107" s="60">
        <v>176</v>
      </c>
      <c r="F1107" s="62">
        <v>6.9077749118866202E-3</v>
      </c>
      <c r="G1107" s="93" t="s">
        <v>7891</v>
      </c>
      <c r="H1107" s="62">
        <v>4.2784771917586201E-2</v>
      </c>
      <c r="I1107" s="62">
        <v>2.1763557382909599E-2</v>
      </c>
      <c r="J1107" s="93" t="s">
        <v>7892</v>
      </c>
      <c r="K1107" s="63"/>
    </row>
    <row r="1108" spans="1:11" ht="17.45" customHeight="1" x14ac:dyDescent="0.25">
      <c r="A1108" s="60">
        <v>3</v>
      </c>
      <c r="B1108" s="89" t="s">
        <v>1709</v>
      </c>
      <c r="C1108" s="61">
        <v>4130</v>
      </c>
      <c r="D1108" s="60" t="s">
        <v>827</v>
      </c>
      <c r="E1108" s="60">
        <v>1412</v>
      </c>
      <c r="F1108" s="62">
        <v>0.36925363943872502</v>
      </c>
      <c r="G1108" s="93" t="s">
        <v>7893</v>
      </c>
      <c r="H1108" s="62">
        <v>0.61079631157354197</v>
      </c>
      <c r="I1108" s="62">
        <v>1.5837314370765601</v>
      </c>
      <c r="J1108" s="93" t="s">
        <v>7894</v>
      </c>
      <c r="K1108" s="63"/>
    </row>
    <row r="1109" spans="1:11" ht="17.45" customHeight="1" x14ac:dyDescent="0.25">
      <c r="A1109" s="60">
        <v>4</v>
      </c>
      <c r="B1109" s="89" t="s">
        <v>1832</v>
      </c>
      <c r="C1109" s="61">
        <v>4131</v>
      </c>
      <c r="D1109" s="60" t="s">
        <v>732</v>
      </c>
      <c r="E1109" s="60">
        <v>317</v>
      </c>
      <c r="F1109" s="62">
        <v>2.08053063898321E-2</v>
      </c>
      <c r="G1109" s="93" t="s">
        <v>7895</v>
      </c>
      <c r="H1109" s="62">
        <v>8.5859324573164197E-2</v>
      </c>
      <c r="I1109" s="62">
        <v>0.13088083431455899</v>
      </c>
      <c r="J1109" s="93" t="s">
        <v>7896</v>
      </c>
      <c r="K1109" s="63"/>
    </row>
    <row r="1110" spans="1:11" ht="17.45" customHeight="1" x14ac:dyDescent="0.25">
      <c r="A1110" s="60">
        <v>5</v>
      </c>
      <c r="B1110" s="89" t="s">
        <v>1350</v>
      </c>
      <c r="C1110" s="61">
        <v>4132</v>
      </c>
      <c r="D1110" s="60" t="s">
        <v>715</v>
      </c>
      <c r="E1110" s="60">
        <v>290</v>
      </c>
      <c r="F1110" s="62">
        <v>1.4813246132016801E-2</v>
      </c>
      <c r="G1110" s="93" t="s">
        <v>7897</v>
      </c>
      <c r="H1110" s="62">
        <v>5.9032663154383901E-2</v>
      </c>
      <c r="I1110" s="62">
        <v>9.1869024701755897E-2</v>
      </c>
      <c r="J1110" s="93" t="s">
        <v>7898</v>
      </c>
      <c r="K1110" s="63"/>
    </row>
    <row r="1111" spans="1:11" ht="17.45" customHeight="1" x14ac:dyDescent="0.25">
      <c r="A1111" s="60">
        <v>5</v>
      </c>
      <c r="B1111" s="89" t="s">
        <v>2415</v>
      </c>
      <c r="C1111" s="61">
        <v>4134</v>
      </c>
      <c r="D1111" s="60" t="s">
        <v>2626</v>
      </c>
      <c r="E1111" s="60">
        <v>12</v>
      </c>
      <c r="F1111" s="62">
        <v>2.0428986805032701E-3</v>
      </c>
      <c r="G1111" s="93" t="s">
        <v>7899</v>
      </c>
      <c r="H1111" s="62">
        <v>3.2332118260025203E-2</v>
      </c>
      <c r="I1111" s="62">
        <v>0</v>
      </c>
      <c r="J1111" s="93" t="s">
        <v>7900</v>
      </c>
      <c r="K1111" s="63"/>
    </row>
    <row r="1112" spans="1:11" ht="17.45" customHeight="1" x14ac:dyDescent="0.25">
      <c r="A1112" s="60">
        <v>5</v>
      </c>
      <c r="B1112" s="89" t="s">
        <v>1660</v>
      </c>
      <c r="C1112" s="61">
        <v>4135</v>
      </c>
      <c r="D1112" s="60" t="s">
        <v>850</v>
      </c>
      <c r="E1112" s="60">
        <v>11</v>
      </c>
      <c r="F1112" s="62">
        <v>2.7832041762819002E-3</v>
      </c>
      <c r="G1112" s="93" t="s">
        <v>5678</v>
      </c>
      <c r="H1112" s="62">
        <v>4.8269092461312398E-2</v>
      </c>
      <c r="I1112" s="62">
        <v>0</v>
      </c>
      <c r="J1112" s="93" t="s">
        <v>7901</v>
      </c>
      <c r="K1112" s="63"/>
    </row>
    <row r="1113" spans="1:11" ht="17.45" customHeight="1" x14ac:dyDescent="0.25">
      <c r="A1113" s="60">
        <v>4</v>
      </c>
      <c r="B1113" s="89" t="s">
        <v>2459</v>
      </c>
      <c r="C1113" s="61">
        <v>4136</v>
      </c>
      <c r="D1113" s="60" t="s">
        <v>2672</v>
      </c>
      <c r="E1113" s="60">
        <v>1</v>
      </c>
      <c r="F1113" s="62">
        <v>4.2838862737851598E-4</v>
      </c>
      <c r="G1113" s="93" t="s">
        <v>4897</v>
      </c>
      <c r="H1113" s="62">
        <v>1.7217339058578099E-2</v>
      </c>
      <c r="I1113" s="62">
        <v>0</v>
      </c>
      <c r="J1113" s="93" t="s">
        <v>7902</v>
      </c>
      <c r="K1113" s="63"/>
    </row>
    <row r="1114" spans="1:11" ht="17.45" customHeight="1" x14ac:dyDescent="0.25">
      <c r="A1114" s="60">
        <v>4</v>
      </c>
      <c r="B1114" s="89" t="s">
        <v>1630</v>
      </c>
      <c r="C1114" s="61">
        <v>4137</v>
      </c>
      <c r="D1114" s="60" t="s">
        <v>865</v>
      </c>
      <c r="E1114" s="60">
        <v>222</v>
      </c>
      <c r="F1114" s="62">
        <v>9.2121437972020007E-2</v>
      </c>
      <c r="G1114" s="93" t="s">
        <v>7903</v>
      </c>
      <c r="H1114" s="62">
        <v>0.39461834615534902</v>
      </c>
      <c r="I1114" s="62">
        <v>0.687331486125347</v>
      </c>
      <c r="J1114" s="93" t="s">
        <v>7904</v>
      </c>
      <c r="K1114" s="63"/>
    </row>
    <row r="1115" spans="1:11" ht="17.45" customHeight="1" x14ac:dyDescent="0.25">
      <c r="A1115" s="60">
        <v>4</v>
      </c>
      <c r="B1115" s="89" t="s">
        <v>1833</v>
      </c>
      <c r="C1115" s="61">
        <v>4138</v>
      </c>
      <c r="D1115" s="60" t="s">
        <v>903</v>
      </c>
      <c r="E1115" s="60">
        <v>257</v>
      </c>
      <c r="F1115" s="62">
        <v>5.7775622395378201E-2</v>
      </c>
      <c r="G1115" s="93" t="s">
        <v>7905</v>
      </c>
      <c r="H1115" s="62">
        <v>0.201959983180939</v>
      </c>
      <c r="I1115" s="62">
        <v>0.42235470544491999</v>
      </c>
      <c r="J1115" s="93" t="s">
        <v>7906</v>
      </c>
      <c r="K1115" s="63"/>
    </row>
    <row r="1116" spans="1:11" ht="17.45" customHeight="1" x14ac:dyDescent="0.25">
      <c r="A1116" s="60">
        <v>5</v>
      </c>
      <c r="B1116" s="89" t="s">
        <v>1019</v>
      </c>
      <c r="C1116" s="61">
        <v>4139</v>
      </c>
      <c r="D1116" s="60" t="s">
        <v>445</v>
      </c>
      <c r="E1116" s="60">
        <v>15</v>
      </c>
      <c r="F1116" s="62">
        <v>4.1144780818486801E-3</v>
      </c>
      <c r="G1116" s="93" t="s">
        <v>6757</v>
      </c>
      <c r="H1116" s="62">
        <v>5.06520484081616E-2</v>
      </c>
      <c r="I1116" s="62">
        <v>0</v>
      </c>
      <c r="J1116" s="93" t="s">
        <v>7907</v>
      </c>
      <c r="K1116" s="63"/>
    </row>
    <row r="1117" spans="1:11" ht="17.45" customHeight="1" x14ac:dyDescent="0.25">
      <c r="A1117" s="60">
        <v>5</v>
      </c>
      <c r="B1117" s="89" t="s">
        <v>1106</v>
      </c>
      <c r="C1117" s="61">
        <v>4140</v>
      </c>
      <c r="D1117" s="60" t="s">
        <v>527</v>
      </c>
      <c r="E1117" s="60">
        <v>24</v>
      </c>
      <c r="F1117" s="62">
        <v>4.7464656161859096E-3</v>
      </c>
      <c r="G1117" s="93" t="s">
        <v>5516</v>
      </c>
      <c r="H1117" s="62">
        <v>5.7934199421471697E-2</v>
      </c>
      <c r="I1117" s="62">
        <v>0</v>
      </c>
      <c r="J1117" s="93" t="s">
        <v>4158</v>
      </c>
      <c r="K1117" s="63"/>
    </row>
    <row r="1118" spans="1:11" ht="17.45" customHeight="1" x14ac:dyDescent="0.25">
      <c r="A1118" s="60">
        <v>5</v>
      </c>
      <c r="B1118" s="89" t="s">
        <v>1188</v>
      </c>
      <c r="C1118" s="61">
        <v>4141</v>
      </c>
      <c r="D1118" s="60" t="s">
        <v>562</v>
      </c>
      <c r="E1118" s="60">
        <v>77</v>
      </c>
      <c r="F1118" s="62">
        <v>2.0498562780599E-2</v>
      </c>
      <c r="G1118" s="93" t="s">
        <v>7908</v>
      </c>
      <c r="H1118" s="62">
        <v>0.13248780031725299</v>
      </c>
      <c r="I1118" s="62">
        <v>0</v>
      </c>
      <c r="J1118" s="93" t="s">
        <v>7909</v>
      </c>
      <c r="K1118" s="63"/>
    </row>
    <row r="1119" spans="1:11" ht="17.45" customHeight="1" x14ac:dyDescent="0.25">
      <c r="A1119" s="60">
        <v>5</v>
      </c>
      <c r="B1119" s="89" t="s">
        <v>1062</v>
      </c>
      <c r="C1119" s="61">
        <v>4142</v>
      </c>
      <c r="D1119" s="60" t="s">
        <v>490</v>
      </c>
      <c r="E1119" s="60">
        <v>152</v>
      </c>
      <c r="F1119" s="62">
        <v>2.84161159167447E-2</v>
      </c>
      <c r="G1119" s="93" t="s">
        <v>7910</v>
      </c>
      <c r="H1119" s="62">
        <v>0.12927006869086399</v>
      </c>
      <c r="I1119" s="62">
        <v>0.221498428210155</v>
      </c>
      <c r="J1119" s="93" t="s">
        <v>7911</v>
      </c>
      <c r="K1119" s="63"/>
    </row>
    <row r="1120" spans="1:11" ht="17.45" customHeight="1" x14ac:dyDescent="0.25">
      <c r="A1120" s="60">
        <v>4</v>
      </c>
      <c r="B1120" s="89" t="s">
        <v>1633</v>
      </c>
      <c r="C1120" s="61">
        <v>4144</v>
      </c>
      <c r="D1120" s="60" t="s">
        <v>773</v>
      </c>
      <c r="E1120" s="60">
        <v>385</v>
      </c>
      <c r="F1120" s="62">
        <v>1.42339630986824E-2</v>
      </c>
      <c r="G1120" s="93" t="s">
        <v>7912</v>
      </c>
      <c r="H1120" s="62">
        <v>5.6582415244049299E-2</v>
      </c>
      <c r="I1120" s="62">
        <v>8.7298825911746702E-2</v>
      </c>
      <c r="J1120" s="93" t="s">
        <v>7913</v>
      </c>
      <c r="K1120" s="63"/>
    </row>
    <row r="1121" spans="1:11" ht="17.45" customHeight="1" x14ac:dyDescent="0.25">
      <c r="A1121" s="60">
        <v>4</v>
      </c>
      <c r="B1121" s="89" t="s">
        <v>1643</v>
      </c>
      <c r="C1121" s="61">
        <v>4148</v>
      </c>
      <c r="D1121" s="60" t="s">
        <v>397</v>
      </c>
      <c r="E1121" s="60">
        <v>28</v>
      </c>
      <c r="F1121" s="62">
        <v>2.9077043147189901E-3</v>
      </c>
      <c r="G1121" s="93" t="s">
        <v>7914</v>
      </c>
      <c r="H1121" s="62">
        <v>2.6158168168393801E-2</v>
      </c>
      <c r="I1121" s="62">
        <v>0</v>
      </c>
      <c r="J1121" s="93" t="s">
        <v>7915</v>
      </c>
      <c r="K1121" s="63"/>
    </row>
    <row r="1122" spans="1:11" ht="17.45" customHeight="1" x14ac:dyDescent="0.25">
      <c r="A1122" s="60">
        <v>4</v>
      </c>
      <c r="B1122" s="89" t="s">
        <v>1826</v>
      </c>
      <c r="C1122" s="61">
        <v>4149</v>
      </c>
      <c r="D1122" s="60" t="s">
        <v>819</v>
      </c>
      <c r="E1122" s="60">
        <v>223</v>
      </c>
      <c r="F1122" s="62">
        <v>2.1272822459023601E-2</v>
      </c>
      <c r="G1122" s="93" t="s">
        <v>7916</v>
      </c>
      <c r="H1122" s="62">
        <v>0.11704027094160301</v>
      </c>
      <c r="I1122" s="62">
        <v>0.105918078775526</v>
      </c>
      <c r="J1122" s="93" t="s">
        <v>7917</v>
      </c>
      <c r="K1122" s="63"/>
    </row>
    <row r="1123" spans="1:11" ht="17.45" customHeight="1" x14ac:dyDescent="0.25">
      <c r="A1123" s="60">
        <v>5</v>
      </c>
      <c r="B1123" s="89" t="s">
        <v>1627</v>
      </c>
      <c r="C1123" s="61">
        <v>4150</v>
      </c>
      <c r="D1123" s="60" t="s">
        <v>835</v>
      </c>
      <c r="E1123" s="60">
        <v>180</v>
      </c>
      <c r="F1123" s="62">
        <v>9.7691316287623394E-3</v>
      </c>
      <c r="G1123" s="93" t="s">
        <v>7918</v>
      </c>
      <c r="H1123" s="62">
        <v>5.25181015928523E-2</v>
      </c>
      <c r="I1123" s="62">
        <v>4.8604752559891003E-2</v>
      </c>
      <c r="J1123" s="93" t="s">
        <v>7919</v>
      </c>
      <c r="K1123" s="63"/>
    </row>
    <row r="1124" spans="1:11" ht="17.45" customHeight="1" x14ac:dyDescent="0.25">
      <c r="A1124" s="60">
        <v>5</v>
      </c>
      <c r="B1124" s="89" t="s">
        <v>1661</v>
      </c>
      <c r="C1124" s="61">
        <v>4152</v>
      </c>
      <c r="D1124" s="60" t="s">
        <v>858</v>
      </c>
      <c r="E1124" s="60">
        <v>2</v>
      </c>
      <c r="F1124" s="62">
        <v>8.9961169257893794E-5</v>
      </c>
      <c r="G1124" s="93" t="s">
        <v>4321</v>
      </c>
      <c r="H1124" s="62">
        <v>3.02100014239284E-3</v>
      </c>
      <c r="I1124" s="62">
        <v>0</v>
      </c>
      <c r="J1124" s="93" t="s">
        <v>5378</v>
      </c>
      <c r="K1124" s="63"/>
    </row>
    <row r="1125" spans="1:11" ht="17.45" customHeight="1" x14ac:dyDescent="0.25">
      <c r="A1125" s="60">
        <v>5</v>
      </c>
      <c r="B1125" s="89" t="s">
        <v>1229</v>
      </c>
      <c r="C1125" s="61">
        <v>4153</v>
      </c>
      <c r="D1125" s="60" t="s">
        <v>624</v>
      </c>
      <c r="E1125" s="60">
        <v>2</v>
      </c>
      <c r="F1125" s="62">
        <v>5.9602405145030095E-4</v>
      </c>
      <c r="G1125" s="93" t="s">
        <v>4284</v>
      </c>
      <c r="H1125" s="62">
        <v>1.7794217601125002E-2</v>
      </c>
      <c r="I1125" s="62">
        <v>0</v>
      </c>
      <c r="J1125" s="93" t="s">
        <v>7920</v>
      </c>
      <c r="K1125" s="63"/>
    </row>
    <row r="1126" spans="1:11" ht="17.45" customHeight="1" x14ac:dyDescent="0.25">
      <c r="A1126" s="60">
        <v>5</v>
      </c>
      <c r="B1126" s="89" t="s">
        <v>1648</v>
      </c>
      <c r="C1126" s="61">
        <v>4155</v>
      </c>
      <c r="D1126" s="60" t="s">
        <v>842</v>
      </c>
      <c r="E1126" s="60">
        <v>59</v>
      </c>
      <c r="F1126" s="62">
        <v>1.0817705609553099E-2</v>
      </c>
      <c r="G1126" s="93" t="s">
        <v>7921</v>
      </c>
      <c r="H1126" s="62">
        <v>0.10038107063188401</v>
      </c>
      <c r="I1126" s="62">
        <v>0</v>
      </c>
      <c r="J1126" s="93" t="s">
        <v>7922</v>
      </c>
      <c r="K1126" s="63"/>
    </row>
    <row r="1127" spans="1:11" ht="17.45" customHeight="1" x14ac:dyDescent="0.25">
      <c r="A1127" s="60">
        <v>4</v>
      </c>
      <c r="B1127" s="89" t="s">
        <v>1637</v>
      </c>
      <c r="C1127" s="61">
        <v>4158</v>
      </c>
      <c r="D1127" s="60" t="s">
        <v>872</v>
      </c>
      <c r="E1127" s="60">
        <v>306</v>
      </c>
      <c r="F1127" s="62">
        <v>2.68616699152158E-2</v>
      </c>
      <c r="G1127" s="93" t="s">
        <v>7923</v>
      </c>
      <c r="H1127" s="62">
        <v>9.3041977798094103E-2</v>
      </c>
      <c r="I1127" s="62">
        <v>0.20650056405466399</v>
      </c>
      <c r="J1127" s="93" t="s">
        <v>7924</v>
      </c>
      <c r="K1127" s="63"/>
    </row>
    <row r="1128" spans="1:11" ht="17.45" customHeight="1" x14ac:dyDescent="0.25">
      <c r="A1128" s="60">
        <v>4</v>
      </c>
      <c r="B1128" s="89" t="s">
        <v>1803</v>
      </c>
      <c r="C1128" s="61">
        <v>4159</v>
      </c>
      <c r="D1128" s="60" t="s">
        <v>672</v>
      </c>
      <c r="E1128" s="60">
        <v>351</v>
      </c>
      <c r="F1128" s="62">
        <v>5.8723522404477299E-2</v>
      </c>
      <c r="G1128" s="93" t="s">
        <v>7925</v>
      </c>
      <c r="H1128" s="62">
        <v>0.211739739726755</v>
      </c>
      <c r="I1128" s="62">
        <v>0.42253521126760601</v>
      </c>
      <c r="J1128" s="93" t="s">
        <v>7926</v>
      </c>
      <c r="K1128" s="63"/>
    </row>
    <row r="1129" spans="1:11" ht="17.45" customHeight="1" x14ac:dyDescent="0.25">
      <c r="A1129" s="60">
        <v>5</v>
      </c>
      <c r="B1129" s="89" t="s">
        <v>2414</v>
      </c>
      <c r="C1129" s="61">
        <v>4160</v>
      </c>
      <c r="D1129" s="60" t="s">
        <v>2625</v>
      </c>
      <c r="E1129" s="60">
        <v>22</v>
      </c>
      <c r="F1129" s="62">
        <v>1.8949001018236399E-4</v>
      </c>
      <c r="G1129" s="93" t="s">
        <v>6133</v>
      </c>
      <c r="H1129" s="62">
        <v>3.3454630268565299E-3</v>
      </c>
      <c r="I1129" s="62">
        <v>0</v>
      </c>
      <c r="J1129" s="93" t="s">
        <v>5429</v>
      </c>
      <c r="K1129" s="63"/>
    </row>
    <row r="1130" spans="1:11" ht="17.45" customHeight="1" x14ac:dyDescent="0.25">
      <c r="A1130" s="60">
        <v>5</v>
      </c>
      <c r="B1130" s="89" t="s">
        <v>986</v>
      </c>
      <c r="C1130" s="61">
        <v>4161</v>
      </c>
      <c r="D1130" s="60" t="s">
        <v>278</v>
      </c>
      <c r="E1130" s="60">
        <v>42</v>
      </c>
      <c r="F1130" s="62">
        <v>6.3412101324575596E-3</v>
      </c>
      <c r="G1130" s="93" t="s">
        <v>7927</v>
      </c>
      <c r="H1130" s="62">
        <v>5.7622830578715201E-2</v>
      </c>
      <c r="I1130" s="62">
        <v>0</v>
      </c>
      <c r="J1130" s="93" t="s">
        <v>7928</v>
      </c>
      <c r="K1130" s="63"/>
    </row>
    <row r="1131" spans="1:11" ht="17.45" customHeight="1" x14ac:dyDescent="0.25">
      <c r="A1131" s="60">
        <v>5</v>
      </c>
      <c r="B1131" s="89" t="s">
        <v>1206</v>
      </c>
      <c r="C1131" s="61">
        <v>4162</v>
      </c>
      <c r="D1131" s="60" t="s">
        <v>595</v>
      </c>
      <c r="E1131" s="60">
        <v>73</v>
      </c>
      <c r="F1131" s="62">
        <v>6.2800053526084502E-3</v>
      </c>
      <c r="G1131" s="93" t="s">
        <v>7929</v>
      </c>
      <c r="H1131" s="62">
        <v>5.43159809600735E-2</v>
      </c>
      <c r="I1131" s="62">
        <v>0</v>
      </c>
      <c r="J1131" s="93" t="s">
        <v>7930</v>
      </c>
      <c r="K1131" s="63"/>
    </row>
    <row r="1132" spans="1:11" ht="17.45" customHeight="1" x14ac:dyDescent="0.25">
      <c r="A1132" s="60">
        <v>5</v>
      </c>
      <c r="B1132" s="89" t="s">
        <v>1417</v>
      </c>
      <c r="C1132" s="61">
        <v>4163</v>
      </c>
      <c r="D1132" s="60" t="s">
        <v>786</v>
      </c>
      <c r="E1132" s="60">
        <v>80</v>
      </c>
      <c r="F1132" s="62">
        <v>9.1030735260366792E-3</v>
      </c>
      <c r="G1132" s="93" t="s">
        <v>7931</v>
      </c>
      <c r="H1132" s="62">
        <v>6.5988294507893397E-2</v>
      </c>
      <c r="I1132" s="62">
        <v>0</v>
      </c>
      <c r="J1132" s="93" t="s">
        <v>7577</v>
      </c>
      <c r="K1132" s="63"/>
    </row>
    <row r="1133" spans="1:11" ht="17.45" customHeight="1" x14ac:dyDescent="0.25">
      <c r="A1133" s="60">
        <v>5</v>
      </c>
      <c r="B1133" s="89" t="s">
        <v>1305</v>
      </c>
      <c r="C1133" s="61">
        <v>4164</v>
      </c>
      <c r="D1133" s="60" t="s">
        <v>694</v>
      </c>
      <c r="E1133" s="60">
        <v>7</v>
      </c>
      <c r="F1133" s="62">
        <v>8.0750010605007199E-4</v>
      </c>
      <c r="G1133" s="93" t="s">
        <v>6659</v>
      </c>
      <c r="H1133" s="62">
        <v>1.51639926162006E-2</v>
      </c>
      <c r="I1133" s="62">
        <v>0</v>
      </c>
      <c r="J1133" s="93" t="s">
        <v>7932</v>
      </c>
      <c r="K1133" s="63"/>
    </row>
    <row r="1134" spans="1:11" ht="17.45" customHeight="1" x14ac:dyDescent="0.25">
      <c r="A1134" s="60">
        <v>5</v>
      </c>
      <c r="B1134" s="89" t="s">
        <v>1301</v>
      </c>
      <c r="C1134" s="61">
        <v>4166</v>
      </c>
      <c r="D1134" s="60" t="s">
        <v>649</v>
      </c>
      <c r="E1134" s="60">
        <v>131</v>
      </c>
      <c r="F1134" s="62">
        <v>2.7302879511674899E-2</v>
      </c>
      <c r="G1134" s="93" t="s">
        <v>7933</v>
      </c>
      <c r="H1134" s="62">
        <v>0.144081802834229</v>
      </c>
      <c r="I1134" s="62">
        <v>0.108225114708193</v>
      </c>
      <c r="J1134" s="93" t="s">
        <v>7934</v>
      </c>
      <c r="K1134" s="63"/>
    </row>
    <row r="1135" spans="1:11" ht="17.45" customHeight="1" x14ac:dyDescent="0.25">
      <c r="A1135" s="60">
        <v>5</v>
      </c>
      <c r="B1135" s="89" t="s">
        <v>1554</v>
      </c>
      <c r="C1135" s="61">
        <v>4167</v>
      </c>
      <c r="D1135" s="60" t="s">
        <v>810</v>
      </c>
      <c r="E1135" s="60">
        <v>3</v>
      </c>
      <c r="F1135" s="62">
        <v>2.2341278449123199E-4</v>
      </c>
      <c r="G1135" s="93" t="s">
        <v>4201</v>
      </c>
      <c r="H1135" s="62">
        <v>7.7827331013137803E-3</v>
      </c>
      <c r="I1135" s="62">
        <v>0</v>
      </c>
      <c r="J1135" s="93" t="s">
        <v>7935</v>
      </c>
      <c r="K1135" s="63"/>
    </row>
    <row r="1136" spans="1:11" ht="17.45" customHeight="1" x14ac:dyDescent="0.25">
      <c r="A1136" s="60">
        <v>5</v>
      </c>
      <c r="B1136" s="89" t="s">
        <v>1749</v>
      </c>
      <c r="C1136" s="61">
        <v>4168</v>
      </c>
      <c r="D1136" s="60" t="s">
        <v>878</v>
      </c>
      <c r="E1136" s="60">
        <v>23</v>
      </c>
      <c r="F1136" s="62">
        <v>8.4759509809760897E-3</v>
      </c>
      <c r="G1136" s="93" t="s">
        <v>7936</v>
      </c>
      <c r="H1136" s="62">
        <v>0.105967644196171</v>
      </c>
      <c r="I1136" s="62">
        <v>0</v>
      </c>
      <c r="J1136" s="93" t="s">
        <v>7937</v>
      </c>
      <c r="K1136" s="63"/>
    </row>
    <row r="1137" spans="1:11" ht="17.45" customHeight="1" x14ac:dyDescent="0.25">
      <c r="A1137" s="60">
        <v>4</v>
      </c>
      <c r="B1137" s="89" t="s">
        <v>1846</v>
      </c>
      <c r="C1137" s="61">
        <v>4169</v>
      </c>
      <c r="D1137" s="60" t="s">
        <v>748</v>
      </c>
      <c r="E1137" s="60">
        <v>52</v>
      </c>
      <c r="F1137" s="62">
        <v>2.9808151686592399E-2</v>
      </c>
      <c r="G1137" s="93" t="s">
        <v>7938</v>
      </c>
      <c r="H1137" s="62">
        <v>0.221435712538124</v>
      </c>
      <c r="I1137" s="62">
        <v>0</v>
      </c>
      <c r="J1137" s="93" t="s">
        <v>7939</v>
      </c>
      <c r="K1137" s="63"/>
    </row>
    <row r="1138" spans="1:11" ht="17.45" customHeight="1" x14ac:dyDescent="0.25">
      <c r="A1138" s="60">
        <v>4</v>
      </c>
      <c r="B1138" s="89" t="s">
        <v>1632</v>
      </c>
      <c r="C1138" s="61">
        <v>4170</v>
      </c>
      <c r="D1138" s="60" t="s">
        <v>884</v>
      </c>
      <c r="E1138" s="60">
        <v>83</v>
      </c>
      <c r="F1138" s="62">
        <v>4.05491404360711E-2</v>
      </c>
      <c r="G1138" s="93" t="s">
        <v>7940</v>
      </c>
      <c r="H1138" s="62">
        <v>0.246444393392278</v>
      </c>
      <c r="I1138" s="62">
        <v>0</v>
      </c>
      <c r="J1138" s="93" t="s">
        <v>7941</v>
      </c>
      <c r="K1138" s="63"/>
    </row>
    <row r="1139" spans="1:11" ht="17.45" customHeight="1" x14ac:dyDescent="0.25">
      <c r="A1139" s="60">
        <v>5</v>
      </c>
      <c r="B1139" s="89" t="s">
        <v>1374</v>
      </c>
      <c r="C1139" s="61">
        <v>4171</v>
      </c>
      <c r="D1139" s="60" t="s">
        <v>760</v>
      </c>
      <c r="E1139" s="60">
        <v>43</v>
      </c>
      <c r="F1139" s="62">
        <v>1.6995649324856501E-2</v>
      </c>
      <c r="G1139" s="93" t="s">
        <v>7942</v>
      </c>
      <c r="H1139" s="62">
        <v>0.146115182118327</v>
      </c>
      <c r="I1139" s="62">
        <v>0</v>
      </c>
      <c r="J1139" s="93" t="s">
        <v>7943</v>
      </c>
      <c r="K1139" s="63"/>
    </row>
    <row r="1140" spans="1:11" ht="17.45" customHeight="1" x14ac:dyDescent="0.25">
      <c r="A1140" s="60">
        <v>3</v>
      </c>
      <c r="B1140" s="89" t="s">
        <v>2418</v>
      </c>
      <c r="C1140" s="61">
        <v>4172</v>
      </c>
      <c r="D1140" s="60" t="s">
        <v>2629</v>
      </c>
      <c r="E1140" s="60">
        <v>8</v>
      </c>
      <c r="F1140" s="62">
        <v>5.2818076809958497E-4</v>
      </c>
      <c r="G1140" s="93" t="s">
        <v>5427</v>
      </c>
      <c r="H1140" s="62">
        <v>1.30304632014915E-2</v>
      </c>
      <c r="I1140" s="62">
        <v>0</v>
      </c>
      <c r="J1140" s="93" t="s">
        <v>4586</v>
      </c>
      <c r="K1140" s="63"/>
    </row>
    <row r="1141" spans="1:11" ht="17.45" customHeight="1" x14ac:dyDescent="0.25">
      <c r="A1141" s="60">
        <v>4</v>
      </c>
      <c r="B1141" s="89" t="s">
        <v>2416</v>
      </c>
      <c r="C1141" s="61">
        <v>4173</v>
      </c>
      <c r="D1141" s="60" t="s">
        <v>2627</v>
      </c>
      <c r="E1141" s="60">
        <v>8</v>
      </c>
      <c r="F1141" s="62">
        <v>5.2818076809958497E-4</v>
      </c>
      <c r="G1141" s="93" t="s">
        <v>6862</v>
      </c>
      <c r="H1141" s="62">
        <v>1.30304632014915E-2</v>
      </c>
      <c r="I1141" s="62">
        <v>0</v>
      </c>
      <c r="J1141" s="93" t="s">
        <v>4586</v>
      </c>
      <c r="K1141" s="63"/>
    </row>
    <row r="1142" spans="1:11" ht="17.45" customHeight="1" x14ac:dyDescent="0.25">
      <c r="A1142" s="60">
        <v>5</v>
      </c>
      <c r="B1142" s="89" t="s">
        <v>2417</v>
      </c>
      <c r="C1142" s="61">
        <v>4177</v>
      </c>
      <c r="D1142" s="60" t="s">
        <v>2628</v>
      </c>
      <c r="E1142" s="60">
        <v>8</v>
      </c>
      <c r="F1142" s="62">
        <v>5.2818076809958497E-4</v>
      </c>
      <c r="G1142" s="93" t="s">
        <v>5427</v>
      </c>
      <c r="H1142" s="62">
        <v>1.30304632014915E-2</v>
      </c>
      <c r="I1142" s="62">
        <v>0</v>
      </c>
      <c r="J1142" s="93" t="s">
        <v>4586</v>
      </c>
      <c r="K1142" s="63"/>
    </row>
    <row r="1143" spans="1:11" ht="17.45" customHeight="1" x14ac:dyDescent="0.25">
      <c r="A1143" s="60">
        <v>3</v>
      </c>
      <c r="B1143" s="89" t="s">
        <v>1707</v>
      </c>
      <c r="C1143" s="61">
        <v>4185</v>
      </c>
      <c r="D1143" s="60" t="s">
        <v>799</v>
      </c>
      <c r="E1143" s="60">
        <v>564</v>
      </c>
      <c r="F1143" s="62">
        <v>5.5021679470346099E-2</v>
      </c>
      <c r="G1143" s="93" t="s">
        <v>7944</v>
      </c>
      <c r="H1143" s="62">
        <v>0.134504850292992</v>
      </c>
      <c r="I1143" s="62">
        <v>0.322638760550157</v>
      </c>
      <c r="J1143" s="93" t="s">
        <v>7945</v>
      </c>
      <c r="K1143" s="63"/>
    </row>
    <row r="1144" spans="1:11" ht="17.45" customHeight="1" x14ac:dyDescent="0.25">
      <c r="A1144" s="60">
        <v>2</v>
      </c>
      <c r="B1144" s="89" t="s">
        <v>1203</v>
      </c>
      <c r="C1144" s="61">
        <v>4187</v>
      </c>
      <c r="D1144" s="60" t="s">
        <v>109</v>
      </c>
      <c r="E1144" s="60">
        <v>26</v>
      </c>
      <c r="F1144" s="62">
        <v>3.2306999828032399E-3</v>
      </c>
      <c r="G1144" s="93" t="s">
        <v>7946</v>
      </c>
      <c r="H1144" s="62">
        <v>4.8987340973702199E-2</v>
      </c>
      <c r="I1144" s="62">
        <v>0</v>
      </c>
      <c r="J1144" s="93" t="s">
        <v>7947</v>
      </c>
      <c r="K1144" s="63"/>
    </row>
    <row r="1145" spans="1:11" ht="17.45" customHeight="1" x14ac:dyDescent="0.25">
      <c r="A1145" s="60">
        <v>3</v>
      </c>
      <c r="B1145" s="89" t="s">
        <v>1407</v>
      </c>
      <c r="C1145" s="61">
        <v>4188</v>
      </c>
      <c r="D1145" s="60" t="s">
        <v>344</v>
      </c>
      <c r="E1145" s="60">
        <v>5</v>
      </c>
      <c r="F1145" s="62">
        <v>1.4335984879805101E-3</v>
      </c>
      <c r="G1145" s="93" t="s">
        <v>7948</v>
      </c>
      <c r="H1145" s="62">
        <v>4.0953936826777997E-2</v>
      </c>
      <c r="I1145" s="62">
        <v>0</v>
      </c>
      <c r="J1145" s="93" t="s">
        <v>7949</v>
      </c>
      <c r="K1145" s="63"/>
    </row>
    <row r="1146" spans="1:11" ht="17.45" customHeight="1" x14ac:dyDescent="0.25">
      <c r="A1146" s="60">
        <v>3</v>
      </c>
      <c r="B1146" s="89" t="s">
        <v>1211</v>
      </c>
      <c r="C1146" s="61">
        <v>4189</v>
      </c>
      <c r="D1146" s="60" t="s">
        <v>282</v>
      </c>
      <c r="E1146" s="60">
        <v>14</v>
      </c>
      <c r="F1146" s="62">
        <v>9.8502232284396998E-4</v>
      </c>
      <c r="G1146" s="93" t="s">
        <v>6124</v>
      </c>
      <c r="H1146" s="62">
        <v>1.62878112136398E-2</v>
      </c>
      <c r="I1146" s="62">
        <v>0</v>
      </c>
      <c r="J1146" s="93" t="s">
        <v>7950</v>
      </c>
      <c r="K1146" s="63"/>
    </row>
    <row r="1147" spans="1:11" ht="17.45" customHeight="1" x14ac:dyDescent="0.25">
      <c r="A1147" s="60">
        <v>1</v>
      </c>
      <c r="B1147" s="89" t="s">
        <v>1653</v>
      </c>
      <c r="C1147" s="61">
        <v>4195</v>
      </c>
      <c r="D1147" s="60" t="s">
        <v>41</v>
      </c>
      <c r="E1147" s="60">
        <v>71</v>
      </c>
      <c r="F1147" s="62">
        <v>4.9351028228190397E-4</v>
      </c>
      <c r="G1147" s="93" t="s">
        <v>4316</v>
      </c>
      <c r="H1147" s="62">
        <v>3.8393583634497202E-3</v>
      </c>
      <c r="I1147" s="62">
        <v>0</v>
      </c>
      <c r="J1147" s="93" t="s">
        <v>5567</v>
      </c>
      <c r="K1147" s="63"/>
    </row>
    <row r="1148" spans="1:11" ht="17.45" customHeight="1" x14ac:dyDescent="0.25">
      <c r="A1148" s="60">
        <v>2</v>
      </c>
      <c r="B1148" s="89" t="s">
        <v>2243</v>
      </c>
      <c r="C1148" s="61">
        <v>4196</v>
      </c>
      <c r="D1148" s="60" t="s">
        <v>2244</v>
      </c>
      <c r="E1148" s="60">
        <v>9</v>
      </c>
      <c r="F1148" s="62">
        <v>8.2822757160670005E-5</v>
      </c>
      <c r="G1148" s="93" t="s">
        <v>4242</v>
      </c>
      <c r="H1148" s="62">
        <v>1.3433044731479501E-3</v>
      </c>
      <c r="I1148" s="62">
        <v>0</v>
      </c>
      <c r="J1148" s="93" t="s">
        <v>4726</v>
      </c>
      <c r="K1148" s="63"/>
    </row>
    <row r="1149" spans="1:11" ht="17.45" customHeight="1" x14ac:dyDescent="0.25">
      <c r="A1149" s="60">
        <v>3</v>
      </c>
      <c r="B1149" s="89" t="s">
        <v>2253</v>
      </c>
      <c r="C1149" s="61">
        <v>4200</v>
      </c>
      <c r="D1149" s="60" t="s">
        <v>2254</v>
      </c>
      <c r="E1149" s="60">
        <v>9</v>
      </c>
      <c r="F1149" s="62">
        <v>8.2822757160670005E-5</v>
      </c>
      <c r="G1149" s="93" t="s">
        <v>4242</v>
      </c>
      <c r="H1149" s="62">
        <v>1.3433044731479501E-3</v>
      </c>
      <c r="I1149" s="62">
        <v>0</v>
      </c>
      <c r="J1149" s="93" t="s">
        <v>4726</v>
      </c>
      <c r="K1149" s="63"/>
    </row>
    <row r="1150" spans="1:11" ht="17.45" customHeight="1" x14ac:dyDescent="0.25">
      <c r="A1150" s="60">
        <v>2</v>
      </c>
      <c r="B1150" s="89" t="s">
        <v>1712</v>
      </c>
      <c r="C1150" s="61">
        <v>4204</v>
      </c>
      <c r="D1150" s="60" t="s">
        <v>112</v>
      </c>
      <c r="E1150" s="60">
        <v>55</v>
      </c>
      <c r="F1150" s="62">
        <v>2.7454879057061798E-4</v>
      </c>
      <c r="G1150" s="93" t="s">
        <v>4322</v>
      </c>
      <c r="H1150" s="62">
        <v>2.39500315576756E-3</v>
      </c>
      <c r="I1150" s="62">
        <v>0</v>
      </c>
      <c r="J1150" s="93" t="s">
        <v>4324</v>
      </c>
      <c r="K1150" s="63"/>
    </row>
    <row r="1151" spans="1:11" ht="17.45" customHeight="1" x14ac:dyDescent="0.25">
      <c r="A1151" s="60">
        <v>2</v>
      </c>
      <c r="B1151" s="89" t="s">
        <v>1654</v>
      </c>
      <c r="C1151" s="61">
        <v>4488</v>
      </c>
      <c r="D1151" s="60" t="s">
        <v>111</v>
      </c>
      <c r="E1151" s="60">
        <v>9</v>
      </c>
      <c r="F1151" s="62">
        <v>1.36138734550616E-4</v>
      </c>
      <c r="G1151" s="93" t="s">
        <v>4309</v>
      </c>
      <c r="H1151" s="62">
        <v>2.4729592517582001E-3</v>
      </c>
      <c r="I1151" s="62">
        <v>0</v>
      </c>
      <c r="J1151" s="93" t="s">
        <v>4774</v>
      </c>
      <c r="K1151" s="63"/>
    </row>
    <row r="1152" spans="1:11" ht="17.45" customHeight="1" x14ac:dyDescent="0.25">
      <c r="A1152" s="60">
        <v>3</v>
      </c>
      <c r="B1152" s="89" t="s">
        <v>1447</v>
      </c>
      <c r="C1152" s="61">
        <v>4489</v>
      </c>
      <c r="D1152" s="60" t="s">
        <v>369</v>
      </c>
      <c r="E1152" s="60">
        <v>1</v>
      </c>
      <c r="F1152" s="62">
        <v>6.5444351130575103E-6</v>
      </c>
      <c r="G1152" s="93" t="s">
        <v>4332</v>
      </c>
      <c r="H1152" s="62">
        <v>3.7121490813290901E-4</v>
      </c>
      <c r="I1152" s="62">
        <v>0</v>
      </c>
      <c r="J1152" s="93" t="s">
        <v>4629</v>
      </c>
      <c r="K1152" s="63"/>
    </row>
    <row r="1153" spans="1:11" ht="17.45" customHeight="1" x14ac:dyDescent="0.25">
      <c r="A1153" s="60">
        <v>3</v>
      </c>
      <c r="B1153" s="89" t="s">
        <v>1521</v>
      </c>
      <c r="C1153" s="61">
        <v>4497</v>
      </c>
      <c r="D1153" s="60" t="s">
        <v>422</v>
      </c>
      <c r="E1153" s="60">
        <v>8</v>
      </c>
      <c r="F1153" s="62">
        <v>1.29594299437559E-4</v>
      </c>
      <c r="G1153" s="93" t="s">
        <v>4309</v>
      </c>
      <c r="H1153" s="62">
        <v>2.4452860973466E-3</v>
      </c>
      <c r="I1153" s="62">
        <v>0</v>
      </c>
      <c r="J1153" s="93" t="s">
        <v>7951</v>
      </c>
      <c r="K1153" s="63"/>
    </row>
    <row r="1154" spans="1:11" ht="17.45" customHeight="1" x14ac:dyDescent="0.25">
      <c r="A1154" s="60">
        <v>4</v>
      </c>
      <c r="B1154" s="89" t="s">
        <v>1657</v>
      </c>
      <c r="C1154" s="61">
        <v>4499</v>
      </c>
      <c r="D1154" s="60" t="s">
        <v>469</v>
      </c>
      <c r="E1154" s="60">
        <v>8</v>
      </c>
      <c r="F1154" s="62">
        <v>1.29594299437559E-4</v>
      </c>
      <c r="G1154" s="93" t="s">
        <v>4309</v>
      </c>
      <c r="H1154" s="62">
        <v>2.4452860973466E-3</v>
      </c>
      <c r="I1154" s="62">
        <v>0</v>
      </c>
      <c r="J1154" s="93" t="s">
        <v>7951</v>
      </c>
      <c r="K1154" s="63"/>
    </row>
    <row r="1155" spans="1:11" ht="17.45" customHeight="1" x14ac:dyDescent="0.25">
      <c r="A1155" s="60">
        <v>5</v>
      </c>
      <c r="B1155" s="89" t="s">
        <v>1012</v>
      </c>
      <c r="C1155" s="61">
        <v>4500</v>
      </c>
      <c r="D1155" s="60" t="s">
        <v>308</v>
      </c>
      <c r="E1155" s="60">
        <v>8</v>
      </c>
      <c r="F1155" s="62">
        <v>1.29594299437559E-4</v>
      </c>
      <c r="G1155" s="93" t="s">
        <v>4309</v>
      </c>
      <c r="H1155" s="62">
        <v>2.4452860973466E-3</v>
      </c>
      <c r="I1155" s="62">
        <v>0</v>
      </c>
      <c r="J1155" s="93" t="s">
        <v>7951</v>
      </c>
      <c r="K1155" s="63"/>
    </row>
  </sheetData>
  <sheetProtection algorithmName="SHA-512" hashValue="CvqFC3VITsNrmhqNtwtWyr5RG7A47+VGb/plSIHDT/F+UqaZ0Ij/yjh+YosAmVpGsyHFkFGpdzveh7x+rRqfDA==" saltValue="f5tofm1/p3Boo7mcJ0+HlQ==" spinCount="100000" sheet="1" objects="1" scenarios="1" formatColumns="0" sort="0" autoFilter="0" pivotTables="0"/>
  <autoFilter ref="A3:K1155"/>
  <mergeCells count="2">
    <mergeCell ref="E1:J2"/>
    <mergeCell ref="A1:B2"/>
  </mergeCells>
  <phoneticPr fontId="2" type="noConversion"/>
  <pageMargins left="0.78740157499999996" right="0.78740157499999996" top="0.984251969" bottom="0.984251969" header="0.4921259845" footer="0.4921259845"/>
  <pageSetup paperSize="9" scale="4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97</vt:i4>
      </vt:variant>
    </vt:vector>
  </HeadingPairs>
  <TitlesOfParts>
    <vt:vector size="105" baseType="lpstr">
      <vt:lpstr>Stoff mit Verzehrsdaten</vt:lpstr>
      <vt:lpstr>Warengruppen FoodEx2</vt:lpstr>
      <vt:lpstr>Tabelle Warengruppen</vt:lpstr>
      <vt:lpstr>Stoff ohne Verzehrsdat.</vt:lpstr>
      <vt:lpstr>Hierarchischer Code</vt:lpstr>
      <vt:lpstr>Verzehrsdaten Kinder</vt:lpstr>
      <vt:lpstr>Verzehrsdaten Jugendliche</vt:lpstr>
      <vt:lpstr>Verzehrsdaten Erwachsene</vt:lpstr>
      <vt:lpstr>Alcohol</vt:lpstr>
      <vt:lpstr>Algae</vt:lpstr>
      <vt:lpstr>Beer</vt:lpstr>
      <vt:lpstr>Beverages</vt:lpstr>
      <vt:lpstr>Brassica</vt:lpstr>
      <vt:lpstr>Bread</vt:lpstr>
      <vt:lpstr>BulbVeg</vt:lpstr>
      <vt:lpstr>Cereals</vt:lpstr>
      <vt:lpstr>Cereals_etc</vt:lpstr>
      <vt:lpstr>Cheese</vt:lpstr>
      <vt:lpstr>CompositeDishes</vt:lpstr>
      <vt:lpstr>Concentrated_juice</vt:lpstr>
      <vt:lpstr>Condiments</vt:lpstr>
      <vt:lpstr>Dairy</vt:lpstr>
      <vt:lpstr>Dessert</vt:lpstr>
      <vt:lpstr>DessertsSpoonable</vt:lpstr>
      <vt:lpstr>DessertsWater</vt:lpstr>
      <vt:lpstr>Dishes</vt:lpstr>
      <vt:lpstr>DriedMeat</vt:lpstr>
      <vt:lpstr>Drinking_Water</vt:lpstr>
      <vt:lpstr>Ebene_1</vt:lpstr>
      <vt:lpstr>Eggs</vt:lpstr>
      <vt:lpstr>EggsProc</vt:lpstr>
      <vt:lpstr>EggsUnproc</vt:lpstr>
      <vt:lpstr>Emulsions</vt:lpstr>
      <vt:lpstr>FatProc</vt:lpstr>
      <vt:lpstr>Fats</vt:lpstr>
      <vt:lpstr>Fats_etc</vt:lpstr>
      <vt:lpstr>FatTissue</vt:lpstr>
      <vt:lpstr>FineBakery</vt:lpstr>
      <vt:lpstr>Fish</vt:lpstr>
      <vt:lpstr>FishMeat</vt:lpstr>
      <vt:lpstr>FishProcessed</vt:lpstr>
      <vt:lpstr>FoodAdd</vt:lpstr>
      <vt:lpstr>FriedCereal</vt:lpstr>
      <vt:lpstr>FruitingVeg</vt:lpstr>
      <vt:lpstr>FruitProc</vt:lpstr>
      <vt:lpstr>FruitPure</vt:lpstr>
      <vt:lpstr>Fruits</vt:lpstr>
      <vt:lpstr>Fungi</vt:lpstr>
      <vt:lpstr>Grains</vt:lpstr>
      <vt:lpstr>Herbs</vt:lpstr>
      <vt:lpstr>HotBeverages</vt:lpstr>
      <vt:lpstr>HotDrinks</vt:lpstr>
      <vt:lpstr>Imitates</vt:lpstr>
      <vt:lpstr>IngredientsCoffee</vt:lpstr>
      <vt:lpstr>Isolated</vt:lpstr>
      <vt:lpstr>Juices</vt:lpstr>
      <vt:lpstr>Juices_etc</vt:lpstr>
      <vt:lpstr>LeafyVeg</vt:lpstr>
      <vt:lpstr>Legumes</vt:lpstr>
      <vt:lpstr>Legumes_etc</vt:lpstr>
      <vt:lpstr>LegumesPod</vt:lpstr>
      <vt:lpstr>LegumesProc</vt:lpstr>
      <vt:lpstr>Liver</vt:lpstr>
      <vt:lpstr>Meat</vt:lpstr>
      <vt:lpstr>Meat_etc</vt:lpstr>
      <vt:lpstr>MeatProc</vt:lpstr>
      <vt:lpstr>MeatSpecialities</vt:lpstr>
      <vt:lpstr>Milk</vt:lpstr>
      <vt:lpstr>MilkPowder</vt:lpstr>
      <vt:lpstr>MixedAlcohol</vt:lpstr>
      <vt:lpstr>Molluscs</vt:lpstr>
      <vt:lpstr>Nuts</vt:lpstr>
      <vt:lpstr>Offal</vt:lpstr>
      <vt:lpstr>Other_ingredients</vt:lpstr>
      <vt:lpstr>ParticularDiets</vt:lpstr>
      <vt:lpstr>Pasta</vt:lpstr>
      <vt:lpstr>Plant_extracts</vt:lpstr>
      <vt:lpstr>PlantRPC</vt:lpstr>
      <vt:lpstr>Proteins</vt:lpstr>
      <vt:lpstr>RootNTuber</vt:lpstr>
      <vt:lpstr>Roots</vt:lpstr>
      <vt:lpstr>Sausages</vt:lpstr>
      <vt:lpstr>Savoury</vt:lpstr>
      <vt:lpstr>Seasoning</vt:lpstr>
      <vt:lpstr>SeasoningsNExtracts</vt:lpstr>
      <vt:lpstr>SlaughtOther</vt:lpstr>
      <vt:lpstr>SoupsSalads</vt:lpstr>
      <vt:lpstr>SpecialDiets</vt:lpstr>
      <vt:lpstr>Spices</vt:lpstr>
      <vt:lpstr>SpiritsUnsweetened</vt:lpstr>
      <vt:lpstr>Sprouts</vt:lpstr>
      <vt:lpstr>Starches</vt:lpstr>
      <vt:lpstr>StarchyRootProd</vt:lpstr>
      <vt:lpstr>StarchyRoots</vt:lpstr>
      <vt:lpstr>StemsNStalks</vt:lpstr>
      <vt:lpstr>Sugar</vt:lpstr>
      <vt:lpstr>SugarPlants</vt:lpstr>
      <vt:lpstr>Supplements</vt:lpstr>
      <vt:lpstr>Sweets</vt:lpstr>
      <vt:lpstr>Toppings</vt:lpstr>
      <vt:lpstr>Vegetables</vt:lpstr>
      <vt:lpstr>VegetablesProc</vt:lpstr>
      <vt:lpstr>Water</vt:lpstr>
      <vt:lpstr>Wine</vt:lpstr>
      <vt:lpstr>Yeast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Mihats Daniela;Rauscher-Gabernig Elke</dc:creator>
  <cp:lastModifiedBy>Kroupa, Robert</cp:lastModifiedBy>
  <cp:lastPrinted>2022-12-19T07:26:09Z</cp:lastPrinted>
  <dcterms:created xsi:type="dcterms:W3CDTF">2013-03-26T08:14:26Z</dcterms:created>
  <dcterms:modified xsi:type="dcterms:W3CDTF">2023-12-13T08:29:36Z</dcterms:modified>
</cp:coreProperties>
</file>