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LWT\QIG\Public\EU-QuaDG\O_Geschäftsstelle\QM\"/>
    </mc:Choice>
  </mc:AlternateContent>
  <bookViews>
    <workbookView xWindow="120" yWindow="180" windowWidth="28515" windowHeight="12525"/>
  </bookViews>
  <sheets>
    <sheet name="Kriterien" sheetId="1" r:id="rId1"/>
    <sheet name="Tabelle2" sheetId="2" r:id="rId2"/>
    <sheet name="Tabelle3" sheetId="3" r:id="rId3"/>
  </sheets>
  <externalReferences>
    <externalReference r:id="rId4"/>
  </externalReferences>
  <definedNames>
    <definedName name="_xlnm.Print_Titles" localSheetId="0">Kriterien!$11:$11</definedName>
    <definedName name="JaNein">Tabelle2!$B$1:$B$2</definedName>
    <definedName name="x">[1]Tabelle2!$A$1:$A$2</definedName>
    <definedName name="xx">Tabelle2!$A$1:$A$2</definedName>
  </definedNames>
  <calcPr calcId="162913"/>
</workbook>
</file>

<file path=xl/calcChain.xml><?xml version="1.0" encoding="utf-8"?>
<calcChain xmlns="http://schemas.openxmlformats.org/spreadsheetml/2006/main">
  <c r="F17" i="1" l="1"/>
  <c r="F16" i="1"/>
  <c r="F41" i="1" l="1"/>
  <c r="F43" i="1"/>
  <c r="F42" i="1"/>
  <c r="F40" i="1"/>
  <c r="F39" i="1"/>
  <c r="F15" i="1"/>
  <c r="G41" i="1" l="1"/>
  <c r="G43" i="1"/>
  <c r="G17" i="1"/>
  <c r="F20" i="1"/>
  <c r="F21" i="1"/>
  <c r="F22" i="1"/>
  <c r="F23" i="1"/>
  <c r="F24" i="1"/>
  <c r="F48" i="1"/>
  <c r="F49" i="1"/>
  <c r="F36" i="1"/>
  <c r="F37" i="1"/>
  <c r="F38" i="1"/>
  <c r="F31" i="1"/>
  <c r="F32" i="1"/>
  <c r="F33" i="1"/>
  <c r="F26" i="1"/>
  <c r="F27" i="1"/>
  <c r="F28" i="1"/>
  <c r="F14" i="1"/>
  <c r="G15" i="1" s="1"/>
  <c r="G28" i="1" l="1"/>
  <c r="G39" i="1"/>
  <c r="G33" i="1"/>
  <c r="G24" i="1"/>
  <c r="G49" i="1"/>
  <c r="D53" i="1" l="1"/>
</calcChain>
</file>

<file path=xl/sharedStrings.xml><?xml version="1.0" encoding="utf-8"?>
<sst xmlns="http://schemas.openxmlformats.org/spreadsheetml/2006/main" count="106" uniqueCount="80">
  <si>
    <t>freies Eingabefeld (Textfeld)</t>
  </si>
  <si>
    <t>Auswahlfeld (drop-down; "x")</t>
  </si>
  <si>
    <t>Allgemeines</t>
  </si>
  <si>
    <t>Allgemeine Informationen zum Betrieb</t>
  </si>
  <si>
    <t>Name</t>
  </si>
  <si>
    <t xml:space="preserve">Adresse </t>
  </si>
  <si>
    <t>Kriterien</t>
  </si>
  <si>
    <r>
      <rPr>
        <sz val="11"/>
        <color theme="1"/>
        <rFont val="Calibri"/>
        <family val="2"/>
        <scheme val="minor"/>
      </rPr>
      <t>Bitte wählen Sie mit "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" die Kriterien aus, die zutreffen</t>
    </r>
    <r>
      <rPr>
        <i/>
        <sz val="11"/>
        <color theme="1"/>
        <rFont val="Calibri"/>
        <family val="2"/>
        <scheme val="minor"/>
      </rPr>
      <t xml:space="preserve"> (</t>
    </r>
    <r>
      <rPr>
        <b/>
        <i/>
        <sz val="11"/>
        <color rgb="FFFF0000"/>
        <rFont val="Calibri"/>
        <family val="2"/>
        <scheme val="minor"/>
      </rPr>
      <t>Mehrfachangaben möglich</t>
    </r>
    <r>
      <rPr>
        <i/>
        <sz val="11"/>
        <color theme="1"/>
        <rFont val="Calibri"/>
        <family val="2"/>
        <scheme val="minor"/>
      </rPr>
      <t>)!</t>
    </r>
  </si>
  <si>
    <t xml:space="preserve"> </t>
  </si>
  <si>
    <t>x</t>
  </si>
  <si>
    <t>Summe</t>
  </si>
  <si>
    <t>Kontroll-/ Kundennummer</t>
  </si>
  <si>
    <r>
      <t>Bitte wählen Sie mit "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" das Kriterium aus, das zutrifft (</t>
    </r>
    <r>
      <rPr>
        <b/>
        <i/>
        <sz val="11"/>
        <color rgb="FFFF0000"/>
        <rFont val="Calibri"/>
        <family val="2"/>
        <scheme val="minor"/>
      </rPr>
      <t>nur EINE Antwort möglich</t>
    </r>
    <r>
      <rPr>
        <sz val="11"/>
        <color theme="1"/>
        <rFont val="Calibri"/>
        <family val="2"/>
        <scheme val="minor"/>
      </rPr>
      <t>)!</t>
    </r>
  </si>
  <si>
    <t>Funktionen für die Berechnung</t>
  </si>
  <si>
    <t>Punkte-anzahl berechnet</t>
  </si>
  <si>
    <t>Punkte-anzahl zu vergeben</t>
  </si>
  <si>
    <t>0/1</t>
  </si>
  <si>
    <t>0/4</t>
  </si>
  <si>
    <t>0/6</t>
  </si>
  <si>
    <t>0/0</t>
  </si>
  <si>
    <t>0/5</t>
  </si>
  <si>
    <t>0/2</t>
  </si>
  <si>
    <t>Risikobewertung von Unternehmer einer Vereinigung mit Eigenkontrollsystem</t>
  </si>
  <si>
    <t>Lagerung von Produkten mit langen Reifezeiten</t>
  </si>
  <si>
    <t>Verpackung und/oder Kennzeichnung</t>
  </si>
  <si>
    <t xml:space="preserve">Unternehmer hantiert mit nur einem/-r qualitäts- und/oder herkunftsbezogenen Rohstoff/Zutat, der/die relevant für den Produktstatus ist </t>
  </si>
  <si>
    <t>Unternehmer hantiert mit 2 bis 4 qualitäts- und/oder herkunftsbezogenen Rohstoffen/Zutaten, die relevant für den Produktstatus sind</t>
  </si>
  <si>
    <t>Keine Vergabe von Tätigkeiten</t>
  </si>
  <si>
    <t>0/9</t>
  </si>
  <si>
    <t>(1) Wahl von entweder Primärproduzent oder Verarbeiter je nach Unternehmerkategorie. Die weiteren Kriterien gelten für beide Unternehmerkategorien.</t>
  </si>
  <si>
    <t>Einfache Aufbereitungstätigkeiten (Reinigung, Trocknung, etc.)</t>
  </si>
  <si>
    <t>1. Primärproduktion (1)</t>
  </si>
  <si>
    <t>Die vergebenen Tätigkeiten sind nicht herkunfts- oder qualitätsrelevant</t>
  </si>
  <si>
    <t>Weniger als 5 für Produktstatus relevante Vorgaben in der Spezifikation hinsichtlich Herkunft oder Qualität 
* zu den erlaubten Betriebsmitteln/Ausgangsstoffen  (z. B. Düngung, Fütterung, Saat- und Pflanzgut) und/oder
* zur Rasse der Tiere oder Sorte der Pflanzen</t>
  </si>
  <si>
    <t>Ab 5 für Produktstatus relevante Vorgaben in der Spezifikation hinsichtlich Herkunft oder Qualität 
* zu den erlaubten Betriebsmitteln/Ausgangsstoffen  (z. B. Düngung, Fütterung, Saat- und Pflanzgut) und/oder
* zur Rasse der Tiere oder Sorte der Pflanzen</t>
  </si>
  <si>
    <t>Einfache Verarbeitungstätigkeiten</t>
  </si>
  <si>
    <t>Komplexe Aufbereitungstätigkeiten, mehrere Verarbeitungsschritte</t>
  </si>
  <si>
    <t>0/3</t>
  </si>
  <si>
    <t>Unternehmer hantiert mit 5 und mehr qualitäts- und/oder herkunftsbezogenen Rohstoffen/Zutaten, die relevant für den Produktstatus sind</t>
  </si>
  <si>
    <t>Für Primärproduzenten gelten die Kriterien unter Nummer 1 sowie 3 bis 6; 
für Unternehmer, die Aufbereitungstätigkeiten ausüben, gelten die Kriterien unter Nummer 2 bis 6.</t>
  </si>
  <si>
    <t>1.2 Vermarktung</t>
  </si>
  <si>
    <t>1.1 Roh- und Ausgangsstoffe</t>
  </si>
  <si>
    <t>Erzeugungen werden direkt vermarktet</t>
  </si>
  <si>
    <t>2.2 Rohstoffe und Zutaten</t>
  </si>
  <si>
    <t>4. Risiko des Vertauschens oder Vermischens</t>
  </si>
  <si>
    <t>4.1 Parallelproduktion</t>
  </si>
  <si>
    <t>Unternehmer produziert/verarbeitet/vermarktet zertifizierte Produkte sowie nicht-zertifizierte Produkte,  Anteil an zertifiziertem Produkt beträgt &gt; 66 %</t>
  </si>
  <si>
    <t>Unternehmer produziert/verarbeitet/vermarktet zertifizierte Produkte sowie nicht-zertifizierte Produkte, Anteil an zertifiziertem Produkt beträgt ≤ 33 %</t>
  </si>
  <si>
    <t>Die gesamtbetriebliche Komplexität ist gering</t>
  </si>
  <si>
    <t>Komplexe Betriebsstruktur mit ausreichenden Trennungsmaßnahmen entlang des Prozesses (Eingang, Lagerung, Verwendung, Ausgang), sodass das Risiko einer Vermischung/Verwechslung gering ist</t>
  </si>
  <si>
    <t>4.3  Zweitbetrieb</t>
  </si>
  <si>
    <t xml:space="preserve">Ein/e BetriebsführerIn ohne offensichtlich bestehendem Zweitbetrieb </t>
  </si>
  <si>
    <t>4.2 Betriebsmittel / Rohstoffe / Zutaten</t>
  </si>
  <si>
    <t>Erzeugungen werden die an die Vereinigung geliefert; keine Direktvermarktung</t>
  </si>
  <si>
    <t>2. Aufbereitung (1)</t>
  </si>
  <si>
    <t>2.1. Tätigkeit</t>
  </si>
  <si>
    <t>3. Vergabe von Tätigkeiten an Dritte ohne eigenem Kontrollvertrag</t>
  </si>
  <si>
    <t>Unternehmer vergibt herkunftsbezogenen oder qualitätsrelevante Produktionsschritte, die  relevant für die Einhaltung der Produktspezifikation sind, an Dritte</t>
  </si>
  <si>
    <t>Unternehmer produziert/verarbeitet/vermarktet ausschließlich zertifizierte Produkte (bezogen auf das Produkt welches mit einer Qualitätsangabe bezeichnet wird)</t>
  </si>
  <si>
    <t>Unternehmer produziert/verarbeitet/vermarktet zertifizierte Produkte sowie nicht-zertifizierte Produkte,  Anteil an zertifiziertem Produkt beträgt ≤ 66 %</t>
  </si>
  <si>
    <t xml:space="preserve">5. Ergebnis der letzten Kontrollen </t>
  </si>
  <si>
    <t>Siehe behördlich genehmigter Sanktionskatalog, der die Maßnahmensetzungen und Bedingungen für Nachkontrollen festlegt.</t>
  </si>
  <si>
    <t>6. Aufzeichnungen/QM-System des Unternehmers</t>
  </si>
  <si>
    <t>Aufzeichnungen sind vorhanden und nachvollziehbar. Plus Verarbeiter: QM-System  ist ausreichend wirksam und MitarbeiterInnen werden nachvollziehbar geschult.</t>
  </si>
  <si>
    <t>Ausdrucke sowie elektronische Kopien außerhalb der Kommunikationsplattform VerbraucherInnengesundheit unterliegen nicht dem Änderungsdienst!</t>
  </si>
  <si>
    <t>erstellt</t>
  </si>
  <si>
    <t>fachlich geprüft</t>
  </si>
  <si>
    <t>QM geprüft</t>
  </si>
  <si>
    <t>genehmigt</t>
  </si>
  <si>
    <t>J. Lückl &amp; T. Tripolt</t>
  </si>
  <si>
    <t>Kontrollausschuss gem. § 5 EU-QuaDG</t>
  </si>
  <si>
    <t>Datum</t>
  </si>
  <si>
    <t>01.07.2019-30.10.2019</t>
  </si>
  <si>
    <t>Zeichnung</t>
  </si>
  <si>
    <t>ohne Unterschrift</t>
  </si>
  <si>
    <t>elektronisch gezeichnet</t>
  </si>
  <si>
    <t>Bezug auf RL_0005 Jährliche Kontrollplanung gU, ggA, gtS, gA</t>
  </si>
  <si>
    <t>Geschäftsstelle EU-Qua-DG</t>
  </si>
  <si>
    <t xml:space="preserve">Ein/e BetriebsführerIn mit offensichtlich bestehendem Zweitbetrieb und Erzeugung von demselben Produkt in zertifizierter und nicht-zertifizierter Qualität </t>
  </si>
  <si>
    <t>Aufzeichnungen sind nicht vorhanden oder nicht nachvollziehbar. Plus Verarbeiter:  QM-System  ist nicht verlässlich und/oder wird nicht umgesetzt, und/oder MitarbeiterInnen werden nicht nachvollziehbar geschult.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</si>
</sst>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Tahoma"/>
      <family val="2"/>
    </font>
    <font>
      <sz val="10"/>
      <color theme="1"/>
      <name val="Calibri"/>
      <family val="2"/>
      <scheme val="minor"/>
    </font>
    <font>
      <sz val="10"/>
      <name val="Tahoma"/>
      <family val="2"/>
    </font>
    <font>
      <sz val="7"/>
      <name val="Tahoma"/>
      <family val="2"/>
    </font>
    <font>
      <b/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104">
    <xf numFmtId="0" fontId="0" fillId="0" borderId="0" xfId="0"/>
    <xf numFmtId="0" fontId="0" fillId="0" borderId="0" xfId="0" applyFill="1"/>
    <xf numFmtId="0" fontId="0" fillId="7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6" borderId="8" xfId="0" applyFill="1" applyBorder="1"/>
    <xf numFmtId="0" fontId="0" fillId="6" borderId="15" xfId="0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9" borderId="13" xfId="0" applyFill="1" applyBorder="1" applyAlignment="1" applyProtection="1">
      <alignment horizontal="center" vertical="center"/>
      <protection locked="0"/>
    </xf>
    <xf numFmtId="0" fontId="0" fillId="10" borderId="13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top" wrapText="1"/>
    </xf>
    <xf numFmtId="49" fontId="3" fillId="0" borderId="6" xfId="0" applyNumberFormat="1" applyFont="1" applyBorder="1" applyAlignment="1">
      <alignment horizontal="left" vertical="center"/>
    </xf>
    <xf numFmtId="0" fontId="0" fillId="9" borderId="7" xfId="0" applyFont="1" applyFill="1" applyBorder="1" applyAlignment="1" applyProtection="1">
      <alignment horizontal="center" vertical="center"/>
      <protection locked="0"/>
    </xf>
    <xf numFmtId="0" fontId="0" fillId="7" borderId="13" xfId="0" applyFill="1" applyBorder="1" applyAlignment="1" applyProtection="1">
      <alignment vertical="center" wrapText="1"/>
      <protection locked="0"/>
    </xf>
    <xf numFmtId="0" fontId="0" fillId="7" borderId="14" xfId="0" applyFill="1" applyBorder="1" applyAlignment="1" applyProtection="1">
      <alignment vertical="center" wrapText="1"/>
      <protection locked="0"/>
    </xf>
    <xf numFmtId="0" fontId="0" fillId="10" borderId="14" xfId="0" applyFill="1" applyBorder="1" applyAlignment="1" applyProtection="1">
      <alignment horizontal="center" vertical="center"/>
      <protection locked="0"/>
    </xf>
    <xf numFmtId="0" fontId="0" fillId="10" borderId="19" xfId="0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right"/>
    </xf>
    <xf numFmtId="0" fontId="0" fillId="9" borderId="23" xfId="0" applyFont="1" applyFill="1" applyBorder="1" applyAlignment="1" applyProtection="1">
      <alignment horizontal="center" vertical="center"/>
      <protection locked="0"/>
    </xf>
    <xf numFmtId="0" fontId="0" fillId="9" borderId="24" xfId="0" applyFont="1" applyFill="1" applyBorder="1" applyAlignment="1" applyProtection="1">
      <alignment horizontal="center" vertical="center"/>
      <protection locked="0"/>
    </xf>
    <xf numFmtId="0" fontId="0" fillId="9" borderId="14" xfId="0" applyFont="1" applyFill="1" applyBorder="1" applyAlignment="1" applyProtection="1">
      <alignment horizontal="center" vertical="center"/>
      <protection locked="0"/>
    </xf>
    <xf numFmtId="0" fontId="0" fillId="9" borderId="14" xfId="0" applyFill="1" applyBorder="1" applyAlignment="1" applyProtection="1">
      <alignment horizontal="center" vertical="center"/>
      <protection locked="0"/>
    </xf>
    <xf numFmtId="0" fontId="0" fillId="9" borderId="19" xfId="0" applyFill="1" applyBorder="1" applyAlignment="1" applyProtection="1">
      <alignment horizontal="center" vertical="center"/>
      <protection locked="0"/>
    </xf>
    <xf numFmtId="0" fontId="0" fillId="9" borderId="24" xfId="0" applyFill="1" applyBorder="1" applyAlignment="1" applyProtection="1">
      <alignment horizontal="center" vertical="center"/>
      <protection locked="0"/>
    </xf>
    <xf numFmtId="0" fontId="0" fillId="6" borderId="15" xfId="0" applyFill="1" applyBorder="1"/>
    <xf numFmtId="0" fontId="0" fillId="7" borderId="7" xfId="0" applyFill="1" applyBorder="1" applyAlignment="1" applyProtection="1">
      <alignment vertical="center" wrapText="1"/>
      <protection locked="0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6" borderId="1" xfId="0" applyFill="1" applyBorder="1"/>
    <xf numFmtId="0" fontId="0" fillId="6" borderId="5" xfId="0" applyFill="1" applyBorder="1"/>
    <xf numFmtId="0" fontId="0" fillId="6" borderId="5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7" fillId="0" borderId="1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8" fillId="8" borderId="10" xfId="0" applyFont="1" applyFill="1" applyBorder="1" applyAlignment="1">
      <alignment horizontal="left" vertical="center" wrapText="1"/>
    </xf>
    <xf numFmtId="0" fontId="8" fillId="8" borderId="26" xfId="0" applyFont="1" applyFill="1" applyBorder="1" applyAlignment="1">
      <alignment horizontal="left" vertical="center" wrapText="1"/>
    </xf>
    <xf numFmtId="0" fontId="8" fillId="8" borderId="34" xfId="0" applyFont="1" applyFill="1" applyBorder="1" applyAlignment="1">
      <alignment horizontal="left" vertical="center" wrapText="1"/>
    </xf>
    <xf numFmtId="0" fontId="8" fillId="8" borderId="28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8" fillId="3" borderId="20" xfId="0" applyFont="1" applyFill="1" applyBorder="1" applyAlignment="1">
      <alignment horizontal="left" vertical="center" wrapText="1"/>
    </xf>
    <xf numFmtId="0" fontId="8" fillId="3" borderId="27" xfId="0" applyFont="1" applyFill="1" applyBorder="1" applyAlignment="1">
      <alignment horizontal="left" vertical="center" wrapText="1"/>
    </xf>
    <xf numFmtId="0" fontId="8" fillId="3" borderId="32" xfId="0" applyFont="1" applyFill="1" applyBorder="1" applyAlignment="1">
      <alignment horizontal="left" vertical="center" wrapText="1"/>
    </xf>
    <xf numFmtId="0" fontId="8" fillId="3" borderId="33" xfId="0" applyFont="1" applyFill="1" applyBorder="1" applyAlignment="1">
      <alignment horizontal="left" vertical="center" wrapText="1"/>
    </xf>
    <xf numFmtId="0" fontId="8" fillId="3" borderId="35" xfId="0" applyFont="1" applyFill="1" applyBorder="1" applyAlignment="1">
      <alignment horizontal="left" vertical="center" wrapText="1"/>
    </xf>
    <xf numFmtId="0" fontId="8" fillId="3" borderId="36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4" borderId="5" xfId="0" applyFill="1" applyBorder="1" applyAlignment="1"/>
    <xf numFmtId="0" fontId="0" fillId="0" borderId="2" xfId="0" applyBorder="1" applyAlignment="1"/>
    <xf numFmtId="0" fontId="2" fillId="4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/>
    <xf numFmtId="0" fontId="0" fillId="0" borderId="2" xfId="0" applyFont="1" applyBorder="1" applyAlignment="1"/>
    <xf numFmtId="0" fontId="0" fillId="5" borderId="10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8" fillId="8" borderId="32" xfId="0" applyFont="1" applyFill="1" applyBorder="1" applyAlignment="1">
      <alignment horizontal="left" vertical="center" wrapText="1"/>
    </xf>
    <xf numFmtId="0" fontId="8" fillId="8" borderId="33" xfId="0" applyFont="1" applyFill="1" applyBorder="1" applyAlignment="1">
      <alignment horizontal="left" vertical="center" wrapText="1"/>
    </xf>
    <xf numFmtId="0" fontId="8" fillId="8" borderId="20" xfId="0" applyFont="1" applyFill="1" applyBorder="1" applyAlignment="1">
      <alignment horizontal="left" vertical="center" wrapText="1"/>
    </xf>
    <xf numFmtId="0" fontId="8" fillId="8" borderId="27" xfId="0" applyFont="1" applyFill="1" applyBorder="1" applyAlignment="1">
      <alignment horizontal="left" vertical="center" wrapText="1"/>
    </xf>
    <xf numFmtId="0" fontId="8" fillId="8" borderId="35" xfId="0" applyFont="1" applyFill="1" applyBorder="1" applyAlignment="1">
      <alignment horizontal="left" vertical="center" wrapText="1"/>
    </xf>
    <xf numFmtId="0" fontId="8" fillId="8" borderId="36" xfId="0" applyFont="1" applyFill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8" fillId="8" borderId="39" xfId="0" applyFont="1" applyFill="1" applyBorder="1" applyAlignment="1">
      <alignment horizontal="left" vertical="center" wrapText="1"/>
    </xf>
    <xf numFmtId="0" fontId="8" fillId="8" borderId="40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center"/>
    </xf>
    <xf numFmtId="0" fontId="7" fillId="0" borderId="3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0" xfId="1" applyFont="1" applyBorder="1" applyAlignment="1">
      <alignment horizontal="left" wrapText="1"/>
    </xf>
    <xf numFmtId="0" fontId="0" fillId="0" borderId="37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21" xfId="0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10" fillId="11" borderId="1" xfId="0" applyFont="1" applyFill="1" applyBorder="1" applyAlignment="1">
      <alignment horizontal="left" vertical="top" wrapText="1"/>
    </xf>
    <xf numFmtId="0" fontId="10" fillId="11" borderId="5" xfId="0" applyFont="1" applyFill="1" applyBorder="1" applyAlignment="1">
      <alignment horizontal="left" vertical="top" wrapText="1"/>
    </xf>
    <xf numFmtId="0" fontId="10" fillId="11" borderId="2" xfId="0" applyFont="1" applyFill="1" applyBorder="1" applyAlignment="1">
      <alignment horizontal="left" vertical="top" wrapText="1"/>
    </xf>
    <xf numFmtId="14" fontId="11" fillId="0" borderId="13" xfId="0" applyNumberFormat="1" applyFont="1" applyBorder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eckl85\AppData\Local\Temp\notesD8324A\FB_Risikobewertung_L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terien"/>
      <sheetName val="Tabelle2"/>
      <sheetName val="Tabelle3"/>
    </sheetNames>
    <sheetDataSet>
      <sheetData sheetId="0" refreshError="1"/>
      <sheetData sheetId="1">
        <row r="1">
          <cell r="A1" t="str">
            <v xml:space="preserve"> </v>
          </cell>
        </row>
        <row r="2">
          <cell r="A2" t="str">
            <v>x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zoomScale="80" zoomScaleNormal="80" zoomScalePageLayoutView="70" workbookViewId="0">
      <selection sqref="A1:D1"/>
    </sheetView>
  </sheetViews>
  <sheetFormatPr baseColWidth="10" defaultRowHeight="15" x14ac:dyDescent="0.25"/>
  <cols>
    <col min="1" max="5" width="30.7109375" customWidth="1"/>
    <col min="6" max="7" width="11.5703125" customWidth="1"/>
    <col min="8" max="8" width="11.42578125" customWidth="1"/>
  </cols>
  <sheetData>
    <row r="1" spans="1:11" ht="23.25" x14ac:dyDescent="0.35">
      <c r="A1" s="85" t="s">
        <v>22</v>
      </c>
      <c r="B1" s="85"/>
      <c r="C1" s="85"/>
      <c r="D1" s="85"/>
      <c r="E1" s="1"/>
      <c r="F1" s="1"/>
      <c r="G1" s="1"/>
      <c r="H1" s="1"/>
      <c r="I1" s="1"/>
      <c r="J1" s="1"/>
      <c r="K1" s="1"/>
    </row>
    <row r="3" spans="1:11" x14ac:dyDescent="0.25">
      <c r="C3" s="2" t="s">
        <v>0</v>
      </c>
    </row>
    <row r="4" spans="1:11" x14ac:dyDescent="0.25">
      <c r="C4" s="3" t="s">
        <v>1</v>
      </c>
    </row>
    <row r="5" spans="1:11" x14ac:dyDescent="0.25">
      <c r="C5" s="4" t="s">
        <v>1</v>
      </c>
    </row>
    <row r="6" spans="1:11" ht="15.75" thickBot="1" x14ac:dyDescent="0.3"/>
    <row r="7" spans="1:11" ht="39.75" customHeight="1" thickBot="1" x14ac:dyDescent="0.3">
      <c r="A7" s="63" t="s">
        <v>2</v>
      </c>
      <c r="B7" s="64"/>
      <c r="C7" s="64"/>
      <c r="D7" s="67"/>
    </row>
    <row r="8" spans="1:11" ht="27" customHeight="1" x14ac:dyDescent="0.25">
      <c r="A8" s="82" t="s">
        <v>3</v>
      </c>
      <c r="B8" s="87" t="s">
        <v>4</v>
      </c>
      <c r="C8" s="87"/>
      <c r="D8" s="30"/>
    </row>
    <row r="9" spans="1:11" ht="30.75" customHeight="1" x14ac:dyDescent="0.25">
      <c r="A9" s="82"/>
      <c r="B9" s="88" t="s">
        <v>5</v>
      </c>
      <c r="C9" s="88"/>
      <c r="D9" s="18"/>
    </row>
    <row r="10" spans="1:11" ht="26.25" customHeight="1" thickBot="1" x14ac:dyDescent="0.3">
      <c r="A10" s="86"/>
      <c r="B10" s="89" t="s">
        <v>11</v>
      </c>
      <c r="C10" s="89"/>
      <c r="D10" s="19"/>
    </row>
    <row r="11" spans="1:11" ht="44.25" customHeight="1" thickBot="1" x14ac:dyDescent="0.3">
      <c r="A11" s="63" t="s">
        <v>6</v>
      </c>
      <c r="B11" s="64"/>
      <c r="C11" s="65"/>
      <c r="D11" s="66"/>
      <c r="F11" s="15" t="s">
        <v>13</v>
      </c>
      <c r="G11" s="15" t="s">
        <v>14</v>
      </c>
      <c r="H11" s="15" t="s">
        <v>15</v>
      </c>
    </row>
    <row r="12" spans="1:11" ht="44.25" customHeight="1" thickBot="1" x14ac:dyDescent="0.3">
      <c r="A12" s="68" t="s">
        <v>39</v>
      </c>
      <c r="B12" s="69"/>
      <c r="C12" s="70"/>
      <c r="D12" s="71"/>
      <c r="F12" s="15"/>
      <c r="G12" s="15"/>
      <c r="H12" s="15"/>
    </row>
    <row r="13" spans="1:11" ht="29.25" customHeight="1" x14ac:dyDescent="0.25">
      <c r="A13" s="31" t="s">
        <v>31</v>
      </c>
      <c r="B13" s="72" t="s">
        <v>12</v>
      </c>
      <c r="C13" s="73"/>
      <c r="D13" s="74"/>
    </row>
    <row r="14" spans="1:11" ht="90" customHeight="1" x14ac:dyDescent="0.25">
      <c r="A14" s="75" t="s">
        <v>41</v>
      </c>
      <c r="B14" s="76" t="s">
        <v>33</v>
      </c>
      <c r="C14" s="77"/>
      <c r="D14" s="17"/>
      <c r="F14">
        <f>IF(D14="x",4,0)</f>
        <v>0</v>
      </c>
      <c r="H14" t="s">
        <v>17</v>
      </c>
    </row>
    <row r="15" spans="1:11" s="1" customFormat="1" ht="86.25" customHeight="1" thickBot="1" x14ac:dyDescent="0.3">
      <c r="A15" s="48"/>
      <c r="B15" s="51" t="s">
        <v>34</v>
      </c>
      <c r="C15" s="52"/>
      <c r="D15" s="23"/>
      <c r="F15" s="1">
        <f>IF(D15="x",6,0)</f>
        <v>0</v>
      </c>
      <c r="G15" s="1">
        <f>MAX(F14:F15)</f>
        <v>0</v>
      </c>
      <c r="H15" s="1" t="s">
        <v>18</v>
      </c>
    </row>
    <row r="16" spans="1:11" s="1" customFormat="1" ht="46.5" customHeight="1" x14ac:dyDescent="0.25">
      <c r="A16" s="47" t="s">
        <v>40</v>
      </c>
      <c r="B16" s="49" t="s">
        <v>53</v>
      </c>
      <c r="C16" s="50"/>
      <c r="D16" s="24"/>
      <c r="F16" s="1">
        <f>IF(D16="x",0,0)</f>
        <v>0</v>
      </c>
      <c r="H16" s="1" t="s">
        <v>19</v>
      </c>
    </row>
    <row r="17" spans="1:9" s="1" customFormat="1" ht="30" customHeight="1" thickBot="1" x14ac:dyDescent="0.3">
      <c r="A17" s="48"/>
      <c r="B17" s="51" t="s">
        <v>42</v>
      </c>
      <c r="C17" s="52"/>
      <c r="D17" s="25"/>
      <c r="F17" s="1">
        <f>IF(D17="x",4,0)</f>
        <v>0</v>
      </c>
      <c r="G17" s="1">
        <f>MAX(F16:F17)</f>
        <v>0</v>
      </c>
      <c r="H17" s="1" t="s">
        <v>17</v>
      </c>
    </row>
    <row r="18" spans="1:9" ht="6.6" customHeight="1" thickBot="1" x14ac:dyDescent="0.3">
      <c r="A18" s="43"/>
      <c r="B18" s="44"/>
      <c r="C18" s="45"/>
      <c r="D18" s="46"/>
    </row>
    <row r="19" spans="1:9" ht="28.15" customHeight="1" x14ac:dyDescent="0.25">
      <c r="A19" s="31" t="s">
        <v>54</v>
      </c>
      <c r="B19" s="53" t="s">
        <v>7</v>
      </c>
      <c r="C19" s="54"/>
      <c r="D19" s="55"/>
    </row>
    <row r="20" spans="1:9" ht="28.15" customHeight="1" x14ac:dyDescent="0.25">
      <c r="A20" s="56" t="s">
        <v>55</v>
      </c>
      <c r="B20" s="57" t="s">
        <v>30</v>
      </c>
      <c r="C20" s="58"/>
      <c r="D20" s="14"/>
      <c r="F20">
        <f>IF(D20="x",0,0)</f>
        <v>0</v>
      </c>
      <c r="H20" t="s">
        <v>19</v>
      </c>
    </row>
    <row r="21" spans="1:9" ht="29.25" customHeight="1" x14ac:dyDescent="0.25">
      <c r="A21" s="56"/>
      <c r="B21" s="59" t="s">
        <v>23</v>
      </c>
      <c r="C21" s="60"/>
      <c r="D21" s="14"/>
      <c r="F21">
        <f>IF(D21="x",1,0)</f>
        <v>0</v>
      </c>
      <c r="H21" t="s">
        <v>16</v>
      </c>
    </row>
    <row r="22" spans="1:9" ht="28.5" customHeight="1" x14ac:dyDescent="0.25">
      <c r="A22" s="56"/>
      <c r="B22" s="59" t="s">
        <v>24</v>
      </c>
      <c r="C22" s="60"/>
      <c r="D22" s="14"/>
      <c r="F22">
        <f>IF(D22="x",2,0)</f>
        <v>0</v>
      </c>
      <c r="H22" t="s">
        <v>21</v>
      </c>
    </row>
    <row r="23" spans="1:9" ht="28.5" customHeight="1" x14ac:dyDescent="0.25">
      <c r="A23" s="56"/>
      <c r="B23" s="59" t="s">
        <v>35</v>
      </c>
      <c r="C23" s="60"/>
      <c r="D23" s="21"/>
      <c r="F23">
        <f>IF(D23="x",3,0)</f>
        <v>0</v>
      </c>
      <c r="H23" t="s">
        <v>37</v>
      </c>
    </row>
    <row r="24" spans="1:9" ht="39.75" customHeight="1" thickBot="1" x14ac:dyDescent="0.3">
      <c r="A24" s="48"/>
      <c r="B24" s="61" t="s">
        <v>36</v>
      </c>
      <c r="C24" s="62"/>
      <c r="D24" s="20"/>
      <c r="F24">
        <f>IF(D24="x",4,0)</f>
        <v>0</v>
      </c>
      <c r="G24">
        <f>SUM(F20:F24)</f>
        <v>0</v>
      </c>
      <c r="H24" t="s">
        <v>17</v>
      </c>
    </row>
    <row r="25" spans="1:9" ht="25.5" customHeight="1" x14ac:dyDescent="0.25">
      <c r="A25" s="16"/>
      <c r="B25" s="72" t="s">
        <v>12</v>
      </c>
      <c r="C25" s="73"/>
      <c r="D25" s="74"/>
    </row>
    <row r="26" spans="1:9" ht="52.5" customHeight="1" x14ac:dyDescent="0.25">
      <c r="A26" s="82" t="s">
        <v>43</v>
      </c>
      <c r="B26" s="78" t="s">
        <v>25</v>
      </c>
      <c r="C26" s="79"/>
      <c r="D26" s="13"/>
      <c r="F26">
        <f>IF(D26="x",2,0)</f>
        <v>0</v>
      </c>
      <c r="H26" t="s">
        <v>21</v>
      </c>
    </row>
    <row r="27" spans="1:9" ht="53.25" customHeight="1" x14ac:dyDescent="0.25">
      <c r="A27" s="82"/>
      <c r="B27" s="76" t="s">
        <v>26</v>
      </c>
      <c r="C27" s="77"/>
      <c r="D27" s="13"/>
      <c r="F27">
        <f>IF(D27="x",4,0)</f>
        <v>0</v>
      </c>
      <c r="H27" t="s">
        <v>17</v>
      </c>
    </row>
    <row r="28" spans="1:9" ht="52.5" customHeight="1" thickBot="1" x14ac:dyDescent="0.3">
      <c r="A28" s="86"/>
      <c r="B28" s="80" t="s">
        <v>38</v>
      </c>
      <c r="C28" s="81"/>
      <c r="D28" s="13"/>
      <c r="F28">
        <f>IF(D28="x",6,0)</f>
        <v>0</v>
      </c>
      <c r="G28">
        <f>MAX(F26:F28)</f>
        <v>0</v>
      </c>
      <c r="H28" t="s">
        <v>18</v>
      </c>
    </row>
    <row r="29" spans="1:9" ht="6.6" customHeight="1" thickBot="1" x14ac:dyDescent="0.3">
      <c r="A29" s="5"/>
      <c r="B29" s="29"/>
      <c r="C29" s="6"/>
      <c r="D29" s="7"/>
    </row>
    <row r="30" spans="1:9" ht="28.9" customHeight="1" x14ac:dyDescent="0.25">
      <c r="A30" s="16"/>
      <c r="B30" s="72" t="s">
        <v>12</v>
      </c>
      <c r="C30" s="73"/>
      <c r="D30" s="74"/>
    </row>
    <row r="31" spans="1:9" ht="34.5" customHeight="1" x14ac:dyDescent="0.25">
      <c r="A31" s="82" t="s">
        <v>56</v>
      </c>
      <c r="B31" s="78" t="s">
        <v>27</v>
      </c>
      <c r="C31" s="79"/>
      <c r="D31" s="13"/>
      <c r="F31">
        <f>IF(D31="x",0,0)</f>
        <v>0</v>
      </c>
      <c r="H31" t="s">
        <v>19</v>
      </c>
      <c r="I31" s="8"/>
    </row>
    <row r="32" spans="1:9" ht="38.25" customHeight="1" x14ac:dyDescent="0.25">
      <c r="A32" s="82"/>
      <c r="B32" s="76" t="s">
        <v>32</v>
      </c>
      <c r="C32" s="77"/>
      <c r="D32" s="13"/>
      <c r="F32">
        <f>IF(D32="x",2,0)</f>
        <v>0</v>
      </c>
      <c r="H32" t="s">
        <v>21</v>
      </c>
      <c r="I32" s="8"/>
    </row>
    <row r="33" spans="1:9" ht="57" customHeight="1" thickBot="1" x14ac:dyDescent="0.3">
      <c r="A33" s="82"/>
      <c r="B33" s="83" t="s">
        <v>57</v>
      </c>
      <c r="C33" s="84"/>
      <c r="D33" s="27"/>
      <c r="F33">
        <f>IF(D33="x",5,0)</f>
        <v>0</v>
      </c>
      <c r="G33">
        <f>MAX(F31:F33)</f>
        <v>0</v>
      </c>
      <c r="H33" t="s">
        <v>20</v>
      </c>
      <c r="I33" s="8"/>
    </row>
    <row r="34" spans="1:9" ht="6.6" customHeight="1" thickBot="1" x14ac:dyDescent="0.3">
      <c r="A34" s="43"/>
      <c r="B34" s="44"/>
      <c r="C34" s="45"/>
      <c r="D34" s="46"/>
      <c r="I34" s="9"/>
    </row>
    <row r="35" spans="1:9" ht="24.75" customHeight="1" x14ac:dyDescent="0.25">
      <c r="A35" s="32" t="s">
        <v>44</v>
      </c>
      <c r="B35" s="72" t="s">
        <v>12</v>
      </c>
      <c r="C35" s="73"/>
      <c r="D35" s="74"/>
    </row>
    <row r="36" spans="1:9" ht="53.25" customHeight="1" x14ac:dyDescent="0.25">
      <c r="A36" s="56" t="s">
        <v>45</v>
      </c>
      <c r="B36" s="78" t="s">
        <v>58</v>
      </c>
      <c r="C36" s="79"/>
      <c r="D36" s="13"/>
      <c r="F36">
        <f>IF(D36="x",0,0)</f>
        <v>0</v>
      </c>
      <c r="H36" t="s">
        <v>19</v>
      </c>
    </row>
    <row r="37" spans="1:9" ht="54.75" customHeight="1" x14ac:dyDescent="0.25">
      <c r="A37" s="56"/>
      <c r="B37" s="76" t="s">
        <v>46</v>
      </c>
      <c r="C37" s="77"/>
      <c r="D37" s="13"/>
      <c r="F37">
        <f>IF(D37="x",2,0)</f>
        <v>0</v>
      </c>
      <c r="H37" t="s">
        <v>21</v>
      </c>
    </row>
    <row r="38" spans="1:9" ht="54" customHeight="1" x14ac:dyDescent="0.25">
      <c r="A38" s="56"/>
      <c r="B38" s="76" t="s">
        <v>59</v>
      </c>
      <c r="C38" s="77"/>
      <c r="D38" s="13"/>
      <c r="F38">
        <f>IF(D38="x",5,0)</f>
        <v>0</v>
      </c>
      <c r="H38" t="s">
        <v>20</v>
      </c>
    </row>
    <row r="39" spans="1:9" ht="58.5" customHeight="1" thickBot="1" x14ac:dyDescent="0.3">
      <c r="A39" s="48"/>
      <c r="B39" s="80" t="s">
        <v>47</v>
      </c>
      <c r="C39" s="81"/>
      <c r="D39" s="27"/>
      <c r="F39">
        <f>IF(D39="x",9,0)</f>
        <v>0</v>
      </c>
      <c r="G39">
        <f>MAX(F36:F39)</f>
        <v>0</v>
      </c>
      <c r="H39" t="s">
        <v>28</v>
      </c>
    </row>
    <row r="40" spans="1:9" ht="45.75" customHeight="1" x14ac:dyDescent="0.25">
      <c r="A40" s="47" t="s">
        <v>52</v>
      </c>
      <c r="B40" s="49" t="s">
        <v>48</v>
      </c>
      <c r="C40" s="50"/>
      <c r="D40" s="28"/>
      <c r="F40">
        <f>IF(D40="x",0,0)</f>
        <v>0</v>
      </c>
      <c r="H40" t="s">
        <v>19</v>
      </c>
    </row>
    <row r="41" spans="1:9" ht="74.25" customHeight="1" thickBot="1" x14ac:dyDescent="0.3">
      <c r="A41" s="48"/>
      <c r="B41" s="51" t="s">
        <v>49</v>
      </c>
      <c r="C41" s="52"/>
      <c r="D41" s="27"/>
      <c r="F41">
        <f>IF(D41="x",5,0)</f>
        <v>0</v>
      </c>
      <c r="G41">
        <f>MAX(F40:F41)</f>
        <v>0</v>
      </c>
      <c r="H41" t="s">
        <v>20</v>
      </c>
    </row>
    <row r="42" spans="1:9" ht="44.25" customHeight="1" x14ac:dyDescent="0.25">
      <c r="A42" s="47" t="s">
        <v>50</v>
      </c>
      <c r="B42" s="49" t="s">
        <v>51</v>
      </c>
      <c r="C42" s="50"/>
      <c r="D42" s="28"/>
      <c r="F42">
        <f>IF(D42="x",0,0)</f>
        <v>0</v>
      </c>
      <c r="H42" t="s">
        <v>19</v>
      </c>
    </row>
    <row r="43" spans="1:9" ht="58.5" customHeight="1" thickBot="1" x14ac:dyDescent="0.3">
      <c r="A43" s="48"/>
      <c r="B43" s="80" t="s">
        <v>78</v>
      </c>
      <c r="C43" s="81"/>
      <c r="D43" s="26"/>
      <c r="F43">
        <f>IF(D43="x",4,0)</f>
        <v>0</v>
      </c>
      <c r="G43">
        <f>MAX(F42:F43)</f>
        <v>0</v>
      </c>
      <c r="H43" t="s">
        <v>17</v>
      </c>
    </row>
    <row r="44" spans="1:9" ht="6.6" customHeight="1" thickBot="1" x14ac:dyDescent="0.3">
      <c r="A44" s="5"/>
      <c r="B44" s="29"/>
      <c r="C44" s="6"/>
      <c r="D44" s="7"/>
    </row>
    <row r="45" spans="1:9" ht="36" customHeight="1" thickBot="1" x14ac:dyDescent="0.3">
      <c r="A45" s="33" t="s">
        <v>60</v>
      </c>
      <c r="B45" s="94" t="s">
        <v>61</v>
      </c>
      <c r="C45" s="95"/>
      <c r="D45" s="96"/>
    </row>
    <row r="46" spans="1:9" ht="6.6" customHeight="1" thickBot="1" x14ac:dyDescent="0.3">
      <c r="A46" s="5"/>
      <c r="B46" s="29"/>
      <c r="C46" s="6"/>
      <c r="D46" s="7"/>
    </row>
    <row r="47" spans="1:9" ht="31.5" customHeight="1" x14ac:dyDescent="0.25">
      <c r="A47" s="16"/>
      <c r="B47" s="97" t="s">
        <v>12</v>
      </c>
      <c r="C47" s="98"/>
      <c r="D47" s="99"/>
    </row>
    <row r="48" spans="1:9" ht="57" customHeight="1" x14ac:dyDescent="0.25">
      <c r="A48" s="56" t="s">
        <v>62</v>
      </c>
      <c r="B48" s="78" t="s">
        <v>63</v>
      </c>
      <c r="C48" s="79"/>
      <c r="D48" s="13"/>
      <c r="F48">
        <f>IF(D48="x",0,0)</f>
        <v>0</v>
      </c>
      <c r="H48" t="s">
        <v>19</v>
      </c>
    </row>
    <row r="49" spans="1:8" ht="71.25" customHeight="1" thickBot="1" x14ac:dyDescent="0.3">
      <c r="A49" s="48"/>
      <c r="B49" s="80" t="s">
        <v>79</v>
      </c>
      <c r="C49" s="81"/>
      <c r="D49" s="13"/>
      <c r="F49">
        <f>IF(D49="x",9,0)</f>
        <v>0</v>
      </c>
      <c r="G49">
        <f>MAX(F48:F49)</f>
        <v>0</v>
      </c>
      <c r="H49" t="s">
        <v>28</v>
      </c>
    </row>
    <row r="50" spans="1:8" ht="6.6" customHeight="1" thickBot="1" x14ac:dyDescent="0.3">
      <c r="A50" s="5"/>
      <c r="B50" s="29"/>
      <c r="C50" s="6"/>
      <c r="D50" s="7"/>
    </row>
    <row r="51" spans="1:8" s="1" customFormat="1" ht="14.25" customHeight="1" thickBot="1" x14ac:dyDescent="0.3">
      <c r="A51" s="100" t="s">
        <v>29</v>
      </c>
      <c r="B51" s="101"/>
      <c r="C51" s="101"/>
      <c r="D51" s="102"/>
    </row>
    <row r="52" spans="1:8" ht="15.75" thickBot="1" x14ac:dyDescent="0.3"/>
    <row r="53" spans="1:8" ht="20.45" customHeight="1" thickBot="1" x14ac:dyDescent="0.3">
      <c r="A53" s="22"/>
      <c r="B53" s="22"/>
      <c r="C53" s="10" t="s">
        <v>10</v>
      </c>
      <c r="D53" s="11">
        <f>SUM(G15,G17,G24,G28,G33,G39,G41,G43,G49)</f>
        <v>0</v>
      </c>
    </row>
    <row r="54" spans="1:8" ht="20.45" customHeight="1" thickBot="1" x14ac:dyDescent="0.3">
      <c r="A54" s="22"/>
      <c r="B54" s="22"/>
    </row>
    <row r="55" spans="1:8" x14ac:dyDescent="0.25">
      <c r="A55" s="90" t="s">
        <v>64</v>
      </c>
      <c r="B55" s="91"/>
      <c r="C55" s="91"/>
      <c r="D55" s="91"/>
      <c r="E55" s="92"/>
    </row>
    <row r="56" spans="1:8" x14ac:dyDescent="0.25">
      <c r="A56" s="34"/>
      <c r="B56" s="35" t="s">
        <v>65</v>
      </c>
      <c r="C56" s="35" t="s">
        <v>66</v>
      </c>
      <c r="D56" s="35" t="s">
        <v>67</v>
      </c>
      <c r="E56" s="36" t="s">
        <v>68</v>
      </c>
    </row>
    <row r="57" spans="1:8" ht="25.5" x14ac:dyDescent="0.25">
      <c r="A57" s="34" t="s">
        <v>4</v>
      </c>
      <c r="B57" s="35" t="s">
        <v>69</v>
      </c>
      <c r="C57" s="35" t="s">
        <v>77</v>
      </c>
      <c r="D57" s="35" t="s">
        <v>77</v>
      </c>
      <c r="E57" s="37" t="s">
        <v>70</v>
      </c>
    </row>
    <row r="58" spans="1:8" x14ac:dyDescent="0.25">
      <c r="A58" s="34" t="s">
        <v>71</v>
      </c>
      <c r="B58" s="35" t="s">
        <v>72</v>
      </c>
      <c r="C58" s="38">
        <v>43774</v>
      </c>
      <c r="D58" s="38">
        <v>43774</v>
      </c>
      <c r="E58" s="103">
        <v>43795</v>
      </c>
    </row>
    <row r="59" spans="1:8" ht="15.75" thickBot="1" x14ac:dyDescent="0.3">
      <c r="A59" s="39" t="s">
        <v>73</v>
      </c>
      <c r="B59" s="40" t="s">
        <v>74</v>
      </c>
      <c r="C59" s="40" t="s">
        <v>74</v>
      </c>
      <c r="D59" s="40" t="s">
        <v>75</v>
      </c>
      <c r="E59" s="41" t="s">
        <v>74</v>
      </c>
    </row>
    <row r="60" spans="1:8" x14ac:dyDescent="0.25">
      <c r="A60" s="93" t="s">
        <v>76</v>
      </c>
      <c r="B60" s="93"/>
      <c r="C60" s="42"/>
      <c r="D60" s="42"/>
    </row>
  </sheetData>
  <sheetProtection algorithmName="SHA-512" hashValue="5VQ3G0/SN0i5w5ZM/8vP5h4XIASYQdX8+matoDmuwx4GTc8EgELiQfoZa28uy8GhyrbzV09fc8Z2rVm97Rczug==" saltValue="MShXcvB5/jGirqYJ6p8wow==" spinCount="100000" sheet="1" objects="1" scenarios="1"/>
  <mergeCells count="52">
    <mergeCell ref="A55:E55"/>
    <mergeCell ref="A60:B60"/>
    <mergeCell ref="B45:D45"/>
    <mergeCell ref="B47:D47"/>
    <mergeCell ref="A48:A49"/>
    <mergeCell ref="B48:C48"/>
    <mergeCell ref="B49:C49"/>
    <mergeCell ref="A51:D51"/>
    <mergeCell ref="A40:A41"/>
    <mergeCell ref="B40:C40"/>
    <mergeCell ref="B41:C41"/>
    <mergeCell ref="A42:A43"/>
    <mergeCell ref="B42:C42"/>
    <mergeCell ref="B43:C43"/>
    <mergeCell ref="B25:D25"/>
    <mergeCell ref="A26:A28"/>
    <mergeCell ref="B26:C26"/>
    <mergeCell ref="B27:C27"/>
    <mergeCell ref="B28:C28"/>
    <mergeCell ref="A1:D1"/>
    <mergeCell ref="A8:A10"/>
    <mergeCell ref="B8:C8"/>
    <mergeCell ref="B9:C9"/>
    <mergeCell ref="B10:C10"/>
    <mergeCell ref="B30:D30"/>
    <mergeCell ref="A31:A33"/>
    <mergeCell ref="B31:C31"/>
    <mergeCell ref="B32:C32"/>
    <mergeCell ref="B33:C33"/>
    <mergeCell ref="B35:D35"/>
    <mergeCell ref="A36:A39"/>
    <mergeCell ref="B36:C36"/>
    <mergeCell ref="B37:C37"/>
    <mergeCell ref="B38:C38"/>
    <mergeCell ref="B39:C39"/>
    <mergeCell ref="A11:D11"/>
    <mergeCell ref="A7:D7"/>
    <mergeCell ref="A12:D12"/>
    <mergeCell ref="B13:D13"/>
    <mergeCell ref="A14:A15"/>
    <mergeCell ref="B14:C14"/>
    <mergeCell ref="B15:C15"/>
    <mergeCell ref="A16:A17"/>
    <mergeCell ref="B16:C16"/>
    <mergeCell ref="B17:C17"/>
    <mergeCell ref="B19:D19"/>
    <mergeCell ref="A20:A24"/>
    <mergeCell ref="B20:C20"/>
    <mergeCell ref="B21:C21"/>
    <mergeCell ref="B22:C22"/>
    <mergeCell ref="B23:C23"/>
    <mergeCell ref="B24:C24"/>
  </mergeCells>
  <dataValidations disablePrompts="1" count="1">
    <dataValidation type="list" allowBlank="1" showInputMessage="1" showErrorMessage="1" sqref="D48:D49 D26:D28 D20:D24 D36:D43 D31:D33 D14:D17">
      <formula1>xx</formula1>
    </dataValidation>
  </dataValidations>
  <pageMargins left="0.70866141732283472" right="0.70866141732283472" top="0.78740157480314965" bottom="0.78740157480314965" header="0.31496062992125984" footer="0.31496062992125984"/>
  <pageSetup paperSize="9" scale="69" fitToHeight="0" orientation="landscape" horizontalDpi="4294967295" verticalDpi="4294967295" r:id="rId1"/>
  <headerFooter>
    <oddHeader>&amp;C&amp;"Segoe UI Light,Standard"&amp;12&amp;U
Kontrollausschuss gemäß § 5 EU-QuaDG</oddHeader>
    <oddFooter>&amp;LFragebogen zur Risikobewertung von Unternehmern einer 
Vereinigung mit Eigenkontrollsystem
L_0018_1&amp;Cgültig ab 01.01.2020&amp;R&amp;P/&amp;N</oddFooter>
  </headerFooter>
  <rowBreaks count="3" manualBreakCount="3">
    <brk id="18" max="16383" man="1"/>
    <brk id="34" max="16383" man="1"/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C12" sqref="C12"/>
    </sheetView>
  </sheetViews>
  <sheetFormatPr baseColWidth="10" defaultRowHeight="15" x14ac:dyDescent="0.25"/>
  <sheetData>
    <row r="1" spans="1:1" x14ac:dyDescent="0.25">
      <c r="A1" t="s">
        <v>8</v>
      </c>
    </row>
    <row r="2" spans="1:1" x14ac:dyDescent="0.25">
      <c r="A2" t="s">
        <v>9</v>
      </c>
    </row>
    <row r="15" spans="1:1" x14ac:dyDescent="0.25">
      <c r="A15" s="12"/>
    </row>
  </sheetData>
  <dataValidations count="1">
    <dataValidation type="list" allowBlank="1" showInputMessage="1" showErrorMessage="1" sqref="C20">
      <formula1>test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Kriterien</vt:lpstr>
      <vt:lpstr>Tabelle2</vt:lpstr>
      <vt:lpstr>Tabelle3</vt:lpstr>
      <vt:lpstr>Kriterien!Drucktitel</vt:lpstr>
      <vt:lpstr>JaNein</vt:lpstr>
      <vt:lpstr>xx</vt:lpstr>
    </vt:vector>
  </TitlesOfParts>
  <Company>AGES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Tripolt Tanja</dc:creator>
  <cp:lastModifiedBy>Gaschler Angelika</cp:lastModifiedBy>
  <cp:lastPrinted>2019-12-04T06:31:13Z</cp:lastPrinted>
  <dcterms:created xsi:type="dcterms:W3CDTF">2018-09-11T11:15:21Z</dcterms:created>
  <dcterms:modified xsi:type="dcterms:W3CDTF">2019-12-04T06:31:52Z</dcterms:modified>
</cp:coreProperties>
</file>